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Finance\Parochial Returns\Revisions\"/>
    </mc:Choice>
  </mc:AlternateContent>
  <bookViews>
    <workbookView xWindow="0" yWindow="0" windowWidth="28800" windowHeight="12300" activeTab="2"/>
  </bookViews>
  <sheets>
    <sheet name="Cover" sheetId="4" r:id="rId1"/>
    <sheet name="Income" sheetId="1" r:id="rId2"/>
    <sheet name="Exemptions" sheetId="5" r:id="rId3"/>
    <sheet name="Repairs and Maintenance" sheetId="3" r:id="rId4"/>
    <sheet name="MissionalSchedule" sheetId="2" r:id="rId5"/>
    <sheet name="Additional Missional Examples" sheetId="6" r:id="rId6"/>
  </sheets>
  <definedNames>
    <definedName name="_xlnm.Print_Area" localSheetId="1">Income!$A$1:$K$32</definedName>
    <definedName name="_xlnm.Print_Titles" localSheetId="5">'Additional Missional Examples'!$1:$4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4" i="5" l="1"/>
  <c r="B15" i="4" l="1"/>
  <c r="E42" i="5"/>
  <c r="F42" i="5"/>
  <c r="G42" i="5"/>
  <c r="H42" i="5"/>
  <c r="I42" i="5"/>
  <c r="D42" i="5"/>
  <c r="E41" i="5"/>
  <c r="F41" i="5"/>
  <c r="G41" i="5"/>
  <c r="H41" i="5"/>
  <c r="I41" i="5"/>
  <c r="D41" i="5"/>
  <c r="D11" i="5"/>
  <c r="D13" i="5" s="1"/>
  <c r="I43" i="5"/>
  <c r="H43" i="5"/>
  <c r="G43" i="5"/>
  <c r="F43" i="5"/>
  <c r="E43" i="5"/>
  <c r="D43" i="5"/>
  <c r="I34" i="5"/>
  <c r="H34" i="5"/>
  <c r="G34" i="5"/>
  <c r="F34" i="5"/>
  <c r="E34" i="5"/>
  <c r="D34" i="5"/>
  <c r="J33" i="5"/>
  <c r="K33" i="5" s="1"/>
  <c r="J32" i="5"/>
  <c r="K32" i="5" s="1"/>
  <c r="J31" i="5"/>
  <c r="K31" i="5" s="1"/>
  <c r="J30" i="5"/>
  <c r="K30" i="5" s="1"/>
  <c r="J29" i="5"/>
  <c r="K29" i="5" s="1"/>
  <c r="J28" i="5"/>
  <c r="K28" i="5" s="1"/>
  <c r="J27" i="5"/>
  <c r="K27" i="5" s="1"/>
  <c r="J26" i="5"/>
  <c r="K26" i="5" s="1"/>
  <c r="A26" i="5"/>
  <c r="A27" i="5" s="1"/>
  <c r="A28" i="5" s="1"/>
  <c r="A29" i="5" s="1"/>
  <c r="A30" i="5" s="1"/>
  <c r="A31" i="5" s="1"/>
  <c r="A32" i="5" s="1"/>
  <c r="A33" i="5" s="1"/>
  <c r="I23" i="5"/>
  <c r="H23" i="5"/>
  <c r="G23" i="5"/>
  <c r="F23" i="5"/>
  <c r="E23" i="5"/>
  <c r="D23" i="5"/>
  <c r="J22" i="5"/>
  <c r="J21" i="5"/>
  <c r="J20" i="5"/>
  <c r="J19" i="5"/>
  <c r="J18" i="5"/>
  <c r="K18" i="5" s="1"/>
  <c r="J17" i="5"/>
  <c r="K17" i="5" s="1"/>
  <c r="J16" i="5"/>
  <c r="K16" i="5" s="1"/>
  <c r="J15" i="5"/>
  <c r="I13" i="5"/>
  <c r="H13" i="5"/>
  <c r="G13" i="5"/>
  <c r="F13" i="5"/>
  <c r="E13" i="5"/>
  <c r="J12" i="5"/>
  <c r="K12" i="5" s="1"/>
  <c r="J10" i="5"/>
  <c r="J9" i="5"/>
  <c r="J7" i="5"/>
  <c r="I6" i="5"/>
  <c r="H6" i="5"/>
  <c r="G6" i="5"/>
  <c r="F6" i="5"/>
  <c r="E6" i="5"/>
  <c r="D6" i="5"/>
  <c r="J5" i="5"/>
  <c r="K5" i="5" s="1"/>
  <c r="K6" i="5" s="1"/>
  <c r="J4" i="5"/>
  <c r="D5" i="3"/>
  <c r="D6" i="3"/>
  <c r="D7" i="3"/>
  <c r="D8" i="3"/>
  <c r="D9" i="3"/>
  <c r="D10" i="3"/>
  <c r="D11" i="3"/>
  <c r="D12" i="3"/>
  <c r="D13" i="3"/>
  <c r="D14" i="3"/>
  <c r="D15" i="3"/>
  <c r="D16" i="3"/>
  <c r="D17" i="3"/>
  <c r="D18" i="3"/>
  <c r="D19" i="3"/>
  <c r="D20" i="3"/>
  <c r="D21" i="3"/>
  <c r="D22" i="3"/>
  <c r="D23" i="3"/>
  <c r="D24" i="3"/>
  <c r="D4" i="3"/>
  <c r="J43" i="5" l="1"/>
  <c r="J41" i="5"/>
  <c r="F24" i="5"/>
  <c r="G24" i="5"/>
  <c r="J42" i="5"/>
  <c r="J13" i="5"/>
  <c r="J6" i="5"/>
  <c r="E24" i="5"/>
  <c r="H24" i="5"/>
  <c r="I24" i="5"/>
  <c r="D24" i="5"/>
  <c r="J23" i="5"/>
  <c r="J11" i="5"/>
  <c r="K11" i="5" s="1"/>
  <c r="K13" i="5" s="1"/>
  <c r="J34" i="5"/>
  <c r="D25" i="3"/>
  <c r="J24" i="5" l="1"/>
  <c r="K15" i="5" s="1"/>
  <c r="K23" i="5" s="1"/>
  <c r="K24" i="5" s="1"/>
  <c r="B16" i="4" l="1"/>
  <c r="B17" i="4" s="1"/>
  <c r="L6" i="2"/>
  <c r="L7" i="2"/>
  <c r="L8" i="2"/>
  <c r="L9" i="2"/>
  <c r="L10" i="2"/>
  <c r="L11" i="2"/>
  <c r="L12" i="2"/>
  <c r="L13" i="2"/>
  <c r="L14" i="2"/>
  <c r="L15" i="2"/>
  <c r="L16" i="2"/>
  <c r="L5" i="2"/>
  <c r="L17" i="2" l="1"/>
  <c r="J46" i="5" s="1"/>
  <c r="E11" i="1" l="1"/>
  <c r="F11" i="1"/>
  <c r="G11" i="1"/>
  <c r="H11" i="1"/>
  <c r="I11" i="1"/>
  <c r="D11" i="1"/>
  <c r="J25" i="1" l="1"/>
  <c r="E31" i="1"/>
  <c r="F31" i="1"/>
  <c r="G31" i="1"/>
  <c r="H31" i="1"/>
  <c r="I31" i="1"/>
  <c r="D31" i="1"/>
  <c r="E21" i="1"/>
  <c r="F21" i="1"/>
  <c r="G21" i="1"/>
  <c r="H21" i="1"/>
  <c r="I21" i="1"/>
  <c r="D21" i="1"/>
  <c r="E15" i="1"/>
  <c r="F15" i="1"/>
  <c r="G15" i="1"/>
  <c r="H15" i="1"/>
  <c r="I15" i="1"/>
  <c r="D15" i="1"/>
  <c r="J30" i="1"/>
  <c r="J29" i="1"/>
  <c r="J28" i="1"/>
  <c r="J27" i="1"/>
  <c r="J26" i="1"/>
  <c r="J24" i="1"/>
  <c r="J23" i="1"/>
  <c r="J20" i="1"/>
  <c r="J19" i="1"/>
  <c r="J18" i="1"/>
  <c r="J17" i="1"/>
  <c r="J14" i="1"/>
  <c r="J13" i="1"/>
  <c r="J6" i="1"/>
  <c r="J7" i="1"/>
  <c r="J8" i="1"/>
  <c r="J9" i="1"/>
  <c r="J10" i="1"/>
  <c r="J5" i="1"/>
  <c r="J11" i="1" l="1"/>
  <c r="K11" i="1" s="1"/>
  <c r="J15" i="1"/>
  <c r="K15" i="1" s="1"/>
  <c r="J31" i="1"/>
  <c r="K31" i="1" s="1"/>
  <c r="D32" i="1"/>
  <c r="H32" i="1"/>
  <c r="G32" i="1"/>
  <c r="F32" i="1"/>
  <c r="I32" i="1"/>
  <c r="J21" i="1"/>
  <c r="K21" i="1" s="1"/>
  <c r="E32" i="1"/>
  <c r="J32" i="1" l="1"/>
  <c r="K32" i="1" s="1"/>
  <c r="K35" i="5" s="1"/>
  <c r="K37" i="5" s="1"/>
</calcChain>
</file>

<file path=xl/sharedStrings.xml><?xml version="1.0" encoding="utf-8"?>
<sst xmlns="http://schemas.openxmlformats.org/spreadsheetml/2006/main" count="205" uniqueCount="165">
  <si>
    <t>LINE NO.</t>
  </si>
  <si>
    <t>PARISH</t>
  </si>
  <si>
    <t>CHURCH #1</t>
  </si>
  <si>
    <t>CHURCH #2</t>
  </si>
  <si>
    <t>CHURCH #3</t>
  </si>
  <si>
    <t>CHURCH #4</t>
  </si>
  <si>
    <t>CHURCH #5</t>
  </si>
  <si>
    <t>TOTAL</t>
  </si>
  <si>
    <t>Description</t>
  </si>
  <si>
    <t>PARISH GROSS RECEIPTS REPORTING PAGE</t>
  </si>
  <si>
    <t>Canon 16</t>
  </si>
  <si>
    <t>1(4)(a)</t>
  </si>
  <si>
    <t xml:space="preserve">    Donations</t>
  </si>
  <si>
    <t>PARISH GROSS EXPENSES REPORTING PAGE</t>
  </si>
  <si>
    <t>Investment and Endowment Income</t>
  </si>
  <si>
    <t xml:space="preserve">    Interest and other Gains</t>
  </si>
  <si>
    <t xml:space="preserve">    Redemption of Principal</t>
  </si>
  <si>
    <t>Gifts from Organizations</t>
  </si>
  <si>
    <t>1(4)(b)</t>
  </si>
  <si>
    <t>Ministry Costs</t>
  </si>
  <si>
    <t xml:space="preserve">    Stipendary Costs (Salary, Benefits, Pension etc)</t>
  </si>
  <si>
    <t xml:space="preserve">    ACW (Gross Receipts)</t>
  </si>
  <si>
    <t>Gifts from Individuals</t>
  </si>
  <si>
    <t>Sub-Total Gifts from Individuals</t>
  </si>
  <si>
    <t>Sub-Total Investment Income</t>
  </si>
  <si>
    <t>Sub-Total Gifts from Organizations</t>
  </si>
  <si>
    <t>Other Income</t>
  </si>
  <si>
    <t xml:space="preserve">     Special Events (Gross Receipts)</t>
  </si>
  <si>
    <t xml:space="preserve">     Rental Income</t>
  </si>
  <si>
    <t xml:space="preserve">     Grants</t>
  </si>
  <si>
    <t xml:space="preserve">     Loan Receipts</t>
  </si>
  <si>
    <t xml:space="preserve">     All Other</t>
  </si>
  <si>
    <t>Sub-Total Other Income</t>
  </si>
  <si>
    <t>Total Gross Income</t>
  </si>
  <si>
    <t xml:space="preserve">    Specific Appeals</t>
  </si>
  <si>
    <t xml:space="preserve">     HST/GST Rebates Received</t>
  </si>
  <si>
    <t xml:space="preserve">     Insurance Claims</t>
  </si>
  <si>
    <t xml:space="preserve">     Cemetary Income</t>
  </si>
  <si>
    <t xml:space="preserve">     Housing Costs (Rectory Expenses or Allowance)</t>
  </si>
  <si>
    <t>4(1)(h)</t>
  </si>
  <si>
    <t>4(1)(i)</t>
  </si>
  <si>
    <t>Sub-Total Ministry Costs</t>
  </si>
  <si>
    <t xml:space="preserve">   </t>
  </si>
  <si>
    <t xml:space="preserve">    Utilities (Heat, Electricity, Water - Not Exempt)</t>
  </si>
  <si>
    <t xml:space="preserve">    Repairs and Maintenance</t>
  </si>
  <si>
    <t xml:space="preserve">   Capital Improvements</t>
  </si>
  <si>
    <t>Portion for Calculation of Allotment</t>
  </si>
  <si>
    <t>Building Costs (Excluding Rectory)</t>
  </si>
  <si>
    <t>Sub-Total Building Costs</t>
  </si>
  <si>
    <t>Other Costs</t>
  </si>
  <si>
    <t>Sub-Total Other Costs</t>
  </si>
  <si>
    <t xml:space="preserve">   Clergy Travel Reimbursement</t>
  </si>
  <si>
    <t xml:space="preserve">   Christian Education Expenses</t>
  </si>
  <si>
    <t>4(1)(j)</t>
  </si>
  <si>
    <t>4(1)(g)</t>
  </si>
  <si>
    <t>4(1)(f)</t>
  </si>
  <si>
    <t xml:space="preserve"> Receipts Exempt From Allotment</t>
  </si>
  <si>
    <t>4(1)(b)</t>
  </si>
  <si>
    <t>4(1)(d)</t>
  </si>
  <si>
    <t xml:space="preserve">    Bequests Placed in Endowment Funds</t>
  </si>
  <si>
    <t xml:space="preserve">    Grants</t>
  </si>
  <si>
    <t>4(2)</t>
  </si>
  <si>
    <t xml:space="preserve">    Snow Removal and Landscaping (not exempt)</t>
  </si>
  <si>
    <t>Sub-Total Other Exemptions</t>
  </si>
  <si>
    <t xml:space="preserve">   Fund Raising Expenses (113)</t>
  </si>
  <si>
    <t xml:space="preserve">   Rental Expenses (114)</t>
  </si>
  <si>
    <t>Total Operating Costs</t>
  </si>
  <si>
    <t>Net Fundraising</t>
  </si>
  <si>
    <t>Net Rental</t>
  </si>
  <si>
    <t>Net Assessible before Basic Exemption</t>
  </si>
  <si>
    <t>Basic Exemption (to be determined)</t>
  </si>
  <si>
    <t>Assessible Income</t>
  </si>
  <si>
    <t>Other Calculations</t>
  </si>
  <si>
    <t xml:space="preserve">    Cemetery Funds (see line 115 above)</t>
  </si>
  <si>
    <t xml:space="preserve">    Loan Repayments (Principal and Interest)</t>
  </si>
  <si>
    <t xml:space="preserve">    HST/GST Refunds</t>
  </si>
  <si>
    <t>Other Salary Costs (Music, Administrators, Office)</t>
  </si>
  <si>
    <t xml:space="preserve">   Office (Stationery, Postage, etc.)</t>
  </si>
  <si>
    <t xml:space="preserve">   Church Supplies</t>
  </si>
  <si>
    <t>Total</t>
  </si>
  <si>
    <t>Total Salary Costs</t>
  </si>
  <si>
    <t>4(1) e)</t>
  </si>
  <si>
    <t>4(1) c)</t>
  </si>
  <si>
    <t>Missional Activities 4(1)(h) to begin Jan 1, 2020</t>
  </si>
  <si>
    <t>From Attached Schedule</t>
  </si>
  <si>
    <t>THE FIVE MARKS OF MISSION</t>
  </si>
  <si>
    <t>Line Number</t>
  </si>
  <si>
    <t>MA1</t>
  </si>
  <si>
    <t>MA2</t>
  </si>
  <si>
    <t>MA3</t>
  </si>
  <si>
    <t>MA4</t>
  </si>
  <si>
    <t>MA5</t>
  </si>
  <si>
    <t>MA6</t>
  </si>
  <si>
    <t>MA7</t>
  </si>
  <si>
    <t>MA8</t>
  </si>
  <si>
    <t>MA9</t>
  </si>
  <si>
    <t>MA10</t>
  </si>
  <si>
    <t>MA11</t>
  </si>
  <si>
    <t>MA12</t>
  </si>
  <si>
    <t>Mark #</t>
  </si>
  <si>
    <t>Activity</t>
  </si>
  <si>
    <t>Incremental Expense Description</t>
  </si>
  <si>
    <t>Cost (before HST)</t>
  </si>
  <si>
    <t>1/2 HST</t>
  </si>
  <si>
    <t>Sub-Total Missional Activities</t>
  </si>
  <si>
    <t xml:space="preserve">    Regular Offerings</t>
  </si>
  <si>
    <t>Schedule of Building Maintenance and Repairs</t>
  </si>
  <si>
    <t>The Diocese of Nova Scotia and Prince Edward Island</t>
  </si>
  <si>
    <t>Parochial Return Form</t>
  </si>
  <si>
    <t>The Parish of:</t>
  </si>
  <si>
    <t>Region Name:</t>
  </si>
  <si>
    <t>Region Number:</t>
  </si>
  <si>
    <t xml:space="preserve">Parish Contact Person and Phone Number regarding this Parochial Return: </t>
  </si>
  <si>
    <t>for Parish use</t>
  </si>
  <si>
    <t>for Diocesan use</t>
  </si>
  <si>
    <t>Date Received by Diocesan Office:</t>
  </si>
  <si>
    <t>Date Acknowledgement Mailed:</t>
  </si>
  <si>
    <t xml:space="preserve">Adjusted Figures:  Page 3 Total: </t>
  </si>
  <si>
    <t xml:space="preserve">Adjusted Figures:  Page 4 Total:  </t>
  </si>
  <si>
    <t xml:space="preserve">Assessable Income:  </t>
  </si>
  <si>
    <t>Adjusted Assessable Income:</t>
  </si>
  <si>
    <t>Verified by:</t>
  </si>
  <si>
    <t>GENERAL INFORMATION</t>
  </si>
  <si>
    <t>Cross Referencing:</t>
  </si>
  <si>
    <t>DEADLINES</t>
  </si>
  <si>
    <t>CHECKLIST BEFORE MAILING</t>
  </si>
  <si>
    <t>Gross Income</t>
  </si>
  <si>
    <t>Total Exemptions</t>
  </si>
  <si>
    <t xml:space="preserve"> Flow Through Funds (include specific appeals)</t>
  </si>
  <si>
    <t xml:space="preserve"> Memorial Donations (must be approved by Parish Relations)</t>
  </si>
  <si>
    <t>This new document is prepared in MS Excel.  It can be completed manually or electronically.  The electronic version contains some formulas to assist your work.   This Parochial Return Form consists of several Sections for completion: Cover, Financials, Bank Accounts.  The Checklist for Financial Review is under separate cover but must be submitted with this return.</t>
  </si>
  <si>
    <r>
      <t>Parish Number:</t>
    </r>
    <r>
      <rPr>
        <b/>
        <shadow/>
        <sz val="12"/>
        <rFont val="Arial"/>
        <family val="2"/>
      </rPr>
      <t xml:space="preserve"> </t>
    </r>
  </si>
  <si>
    <t>The cooperation of the parishes is greatly appreciated.  The information contained on the Parochial Return Form is required in a timely way for the preparation of next year's Diocesan budget.  The deadlines are set with this in mind.</t>
  </si>
  <si>
    <r>
      <t xml:space="preserve">For all parishes, the Parochial Return Form is due by </t>
    </r>
    <r>
      <rPr>
        <b/>
        <sz val="10"/>
        <rFont val="Arial"/>
        <family val="2"/>
      </rPr>
      <t>March 31, 2020</t>
    </r>
    <r>
      <rPr>
        <sz val="10"/>
        <rFont val="Arial"/>
        <family val="2"/>
      </rPr>
      <t>, as per Canon 16.</t>
    </r>
  </si>
  <si>
    <r>
      <t xml:space="preserve">Filing for the year ending             </t>
    </r>
    <r>
      <rPr>
        <b/>
        <sz val="24"/>
        <color theme="1"/>
        <rFont val="Arial"/>
        <family val="2"/>
      </rPr>
      <t xml:space="preserve"> December 31, 2019</t>
    </r>
  </si>
  <si>
    <t xml:space="preserve">Please be sure to record the Line Number(s) from the Income and Exemption sheets (pages 4 &amp; 5) beside each applicable line item on the Parish/Church Financial Statements which must accompany this from as part of the Parochial Return.  The purpose of cross-referencing is to make it possible for the Synod Office to determine what figures from the financial statement(s) were used to arrive at the totals recorded on each line of the Return Form.  </t>
  </si>
  <si>
    <t>Each congregation is allotted a column on each of the two financial sheets.  The completion of these sheets will require considerable cooperation between Parish and Congregational Treasurers.</t>
  </si>
  <si>
    <t>o  Financial Statements - CROSS REFERENCED - for each congregation listed in columns 1-6 on the Income and Claimed Exemptions pages</t>
  </si>
  <si>
    <t>o  Copy of letter(s) from Parish Relations received by Parish approving exemptions included on lines 204 and 210 of this return</t>
  </si>
  <si>
    <t>o  Copy of the Parish's 2020 proposed budget, clearly identifying the sources of anticipated revenue and the proposed expenditures</t>
  </si>
  <si>
    <t>o  Copy of entire return provided to Regional Dean</t>
  </si>
  <si>
    <t>o  Copy of entire return for Pertinent Parish Files</t>
  </si>
  <si>
    <r>
      <t xml:space="preserve">o  This Parochial Return Form, all pages completed and </t>
    </r>
    <r>
      <rPr>
        <u/>
        <sz val="10"/>
        <rFont val="Arial"/>
        <family val="2"/>
      </rPr>
      <t>signed and dated where applicable</t>
    </r>
  </si>
  <si>
    <t>The "Instructions for Completing Parochial Return Forms" booklet contains essential information for completing the Parochial Return Form, including instructions on how to transfer data from the Parish's financial statements to that form.  Refer to it section by section as you deal with each entry.  If you require assistance, please call the Diocesan Office: (902) 420-0717; fax: (902) 425-0717; email: ggreencorn@nspeidiocese.ca</t>
  </si>
  <si>
    <t>DEADLINE: March 31, 2020 (as per Canon 16)</t>
  </si>
  <si>
    <r>
      <t xml:space="preserve">The original, signed document must be submitted to the Diocesan Office by </t>
    </r>
    <r>
      <rPr>
        <b/>
        <sz val="12"/>
        <rFont val="Arial"/>
        <family val="2"/>
      </rPr>
      <t>March 31, 2020</t>
    </r>
    <r>
      <rPr>
        <sz val="12"/>
        <rFont val="Arial"/>
        <family val="2"/>
      </rPr>
      <t xml:space="preserve"> COMPLETE WITH a cross-referenced copy of the Parish Financial Statements.  A duplicate or photocopy must also be sent </t>
    </r>
    <r>
      <rPr>
        <u/>
        <sz val="12"/>
        <rFont val="Arial"/>
        <family val="2"/>
      </rPr>
      <t>by the Parish</t>
    </r>
    <r>
      <rPr>
        <sz val="12"/>
        <rFont val="Arial"/>
        <family val="2"/>
      </rPr>
      <t xml:space="preserve"> to your Regional Dean.  </t>
    </r>
  </si>
  <si>
    <t>Total (line # 208)</t>
  </si>
  <si>
    <t>Examples:</t>
  </si>
  <si>
    <r>
      <t xml:space="preserve">Proclaiming the Good News of the Gospel </t>
    </r>
    <r>
      <rPr>
        <b/>
        <sz val="12"/>
        <color rgb="FF0070C0"/>
        <rFont val="Arial"/>
        <family val="2"/>
      </rPr>
      <t>(TELL)</t>
    </r>
  </si>
  <si>
    <t>MISSIONAL ACTIVITY (MA) is INTENTIONAL EFFORT of a Parish/Church to address (in pursuit of) any of the 5 MARKS OF MISSION</t>
  </si>
  <si>
    <t>For 2019 these are for Information Only</t>
  </si>
  <si>
    <t>Description of Expenditure</t>
  </si>
  <si>
    <r>
      <rPr>
        <sz val="14"/>
        <color theme="1"/>
        <rFont val="Calibri"/>
        <family val="2"/>
        <scheme val="minor"/>
      </rPr>
      <t xml:space="preserve">The </t>
    </r>
    <r>
      <rPr>
        <b/>
        <sz val="14"/>
        <color theme="1"/>
        <rFont val="Calibri"/>
        <family val="2"/>
        <scheme val="minor"/>
      </rPr>
      <t xml:space="preserve">MA EXEMPTION </t>
    </r>
    <r>
      <rPr>
        <sz val="14"/>
        <color theme="1"/>
        <rFont val="Calibri"/>
        <family val="2"/>
        <scheme val="minor"/>
      </rPr>
      <t>is based on the</t>
    </r>
    <r>
      <rPr>
        <b/>
        <sz val="14"/>
        <color theme="1"/>
        <rFont val="Calibri"/>
        <family val="2"/>
        <scheme val="minor"/>
      </rPr>
      <t xml:space="preserve"> DIRECT and INCREMENTAL expenses </t>
    </r>
    <r>
      <rPr>
        <sz val="14"/>
        <color theme="1"/>
        <rFont val="Calibri"/>
        <family val="2"/>
        <scheme val="minor"/>
      </rPr>
      <t>incurred by the Parish/Church associated with those</t>
    </r>
    <r>
      <rPr>
        <b/>
        <sz val="14"/>
        <color theme="1"/>
        <rFont val="Calibri"/>
        <family val="2"/>
        <scheme val="minor"/>
      </rPr>
      <t xml:space="preserve"> INTENTIONAL EFFORTS</t>
    </r>
  </si>
  <si>
    <r>
      <rPr>
        <sz val="14"/>
        <color theme="1"/>
        <rFont val="Arial"/>
        <family val="2"/>
      </rPr>
      <t xml:space="preserve">The </t>
    </r>
    <r>
      <rPr>
        <b/>
        <sz val="14"/>
        <color theme="1"/>
        <rFont val="Arial"/>
        <family val="2"/>
      </rPr>
      <t xml:space="preserve">MA EXEMPTION </t>
    </r>
    <r>
      <rPr>
        <sz val="14"/>
        <color theme="1"/>
        <rFont val="Arial"/>
        <family val="2"/>
      </rPr>
      <t>is based on the</t>
    </r>
    <r>
      <rPr>
        <b/>
        <sz val="14"/>
        <color theme="1"/>
        <rFont val="Arial"/>
        <family val="2"/>
      </rPr>
      <t xml:space="preserve"> DIRECT and INCREMENTAL expenses </t>
    </r>
    <r>
      <rPr>
        <sz val="14"/>
        <color theme="1"/>
        <rFont val="Arial"/>
        <family val="2"/>
      </rPr>
      <t>incurred by the Parish/Church associated with those</t>
    </r>
    <r>
      <rPr>
        <b/>
        <sz val="14"/>
        <color theme="1"/>
        <rFont val="Arial"/>
        <family val="2"/>
      </rPr>
      <t xml:space="preserve"> INTENTIONAL EFFORTS</t>
    </r>
  </si>
  <si>
    <r>
      <t xml:space="preserve">Responding to Human Need </t>
    </r>
    <r>
      <rPr>
        <b/>
        <sz val="12"/>
        <color rgb="FF0070C0"/>
        <rFont val="Arial"/>
        <family val="2"/>
      </rPr>
      <t>(TEND)</t>
    </r>
  </si>
  <si>
    <r>
      <t xml:space="preserve">Teach, Baptize and Nurturing new disciples </t>
    </r>
    <r>
      <rPr>
        <b/>
        <sz val="12"/>
        <color rgb="FF0070C0"/>
        <rFont val="Arial"/>
        <family val="2"/>
      </rPr>
      <t>(TEACH)</t>
    </r>
  </si>
  <si>
    <r>
      <t xml:space="preserve">Challenging Unjust Structures </t>
    </r>
    <r>
      <rPr>
        <b/>
        <sz val="12"/>
        <color rgb="FF0070C0"/>
        <rFont val="Arial"/>
        <family val="2"/>
      </rPr>
      <t>(TRANSFORM)</t>
    </r>
  </si>
  <si>
    <r>
      <t xml:space="preserve">Safeguarding the Integrity of Creation </t>
    </r>
    <r>
      <rPr>
        <b/>
        <sz val="12"/>
        <color rgb="FF0070C0"/>
        <rFont val="Arial"/>
        <family val="2"/>
      </rPr>
      <t>(TREASURE)</t>
    </r>
  </si>
  <si>
    <t xml:space="preserve">Summer camps, Vacation Bible Schools; Summer Book Clubs, Community Worship &amp; BBQ;  Worship @ Campground, on the beach, in public park,     Spirituality on Tap, pub gathering to discuss ethical/faith topics; Free hotdogs &amp; pop at soccer games, available as ‘chaplains’ to parents, coaches and kids.
Seniors’ friendship group meets for breakfast &amp; share a devotional; Mental health support group, offers pastoral prayer for healing, hope; Free sewing classes with leaders introducing prayer; Workshops on planning funerals, wills, etc.; Diocesan Youth Conference and Encounter weekends; GriefShare, DivorceCare and Single &amp; Parenting series; Movie discussion nights; Ashes-to-Go (Ash Wednesday); Christmas Caroling in the town square; Prayer shawl ministry; Welcome baskets to new residents; Celebration cakes for people having their final cancer treatment; ‘Thank You’ cards and muffins to local businesses; </t>
  </si>
  <si>
    <t xml:space="preserve">Alpha Cousre; Dinner Church; Sewing Community Together; Small group studies on themes related to stress, grief, parenting, etc.; Couples enrichment weekends; Meditation and contemplative prayer groups; Cursillo retreats, reunions; Bible studies (ex. Animate, Living Faith, Living the Questions, etc); Workshops on labyrinths, art &amp; prayer, choir singing, etc.; Christian book clubs; Baptism &amp; Confirmation preparation (ex. Pilgrim); Messy Church multi-generational worship;  ‘I Intend’ discipleship/stewardship series; ‘Revive: Equipping Lay Leaders to be Spiritual Leaders’ program; Education For Ministry course; Godly Play; The Parenting Children, The Parenting Teens courses 
</t>
  </si>
  <si>
    <t xml:space="preserve">Community Event to Educate on Current Issues of Injustice (ex. use of pronouns related to LGBTQ Community); Participate in PRIDE celebrations, parade; Blanket Exercise, etc., to educate about Indigenous issues; Involvement in Youth Justice Diversion program; Support for John Howard, Elizabeth Frye Societies, Stepping Stone; Refugee sponsorship; Special events for Black History Month; Workshops on mental health awareness, human trafficking, etc.; KAIROS Canada; Ethical investing; Social enterprise projects  
</t>
  </si>
  <si>
    <t xml:space="preserve">Clothing Bank, Food Bank, Soup Kitchen; Paying for power/oil, food, prescriptions; Sponsoring kids for a summer camp; Free tax preparation; English-as-a-Second Language classes; Christmas hampers; Missions to Seafarers shoeboxes; Drives to appointments for elderly, people with disabilities; Cooking classes; Odd-job squad;   Community clean-up; Knitting pneumonia vests, Izzy dolls; PWRDF; Free hall rental for Brownies/Beavers/Guides/Scouts, Alanon, AA, NA, etc 
</t>
  </si>
  <si>
    <t xml:space="preserve">Tree Planting Session; Use of Compostable Utensils and Plates; Education on Greening your Home/Church, Living a Plastic-Free Life, Reducing Paper and Copies; Eco-Justice Fairs; Green cemetery; Community gardens; Ugly Food campaign; Alternative energy workshops  
</t>
  </si>
  <si>
    <t xml:space="preserve">Return completed form to: </t>
  </si>
  <si>
    <t>SYNOD Office, 1340 Cathedral Lane, Halifax NS B3H 2Z1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</si>
</sst>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36" x14ac:knownFonts="1">
    <font>
      <sz val="11"/>
      <color theme="1"/>
      <name val="Calibri"/>
      <family val="2"/>
      <scheme val="minor"/>
    </font>
    <font>
      <sz val="11"/>
      <color theme="1"/>
      <name val="Calibri"/>
      <family val="2"/>
      <scheme val="minor"/>
    </font>
    <font>
      <b/>
      <sz val="10"/>
      <name val="Arial"/>
      <family val="2"/>
    </font>
    <font>
      <sz val="10"/>
      <name val="Arial"/>
      <family val="2"/>
    </font>
    <font>
      <b/>
      <sz val="8"/>
      <name val="Arial"/>
      <family val="2"/>
    </font>
    <font>
      <sz val="10"/>
      <color theme="1"/>
      <name val="Calibri"/>
      <family val="2"/>
      <scheme val="minor"/>
    </font>
    <font>
      <i/>
      <sz val="10"/>
      <color theme="1"/>
      <name val="Calibri"/>
      <family val="2"/>
      <scheme val="minor"/>
    </font>
    <font>
      <b/>
      <sz val="10"/>
      <color theme="1"/>
      <name val="Calibri"/>
      <family val="2"/>
      <scheme val="minor"/>
    </font>
    <font>
      <sz val="10"/>
      <color rgb="FFFF0000"/>
      <name val="Calibri"/>
      <family val="2"/>
      <scheme val="minor"/>
    </font>
    <font>
      <b/>
      <i/>
      <sz val="10"/>
      <name val="Arial"/>
      <family val="2"/>
    </font>
    <font>
      <u/>
      <sz val="10"/>
      <name val="Arial"/>
      <family val="2"/>
    </font>
    <font>
      <b/>
      <sz val="10"/>
      <color indexed="9"/>
      <name val="Arial"/>
      <family val="2"/>
    </font>
    <font>
      <sz val="10"/>
      <color indexed="9"/>
      <name val="Arial"/>
      <family val="2"/>
    </font>
    <font>
      <sz val="12"/>
      <name val="Arial"/>
      <family val="2"/>
    </font>
    <font>
      <b/>
      <sz val="14"/>
      <name val="Arial"/>
      <family val="2"/>
    </font>
    <font>
      <sz val="11"/>
      <color theme="1"/>
      <name val="Arial"/>
      <family val="2"/>
    </font>
    <font>
      <b/>
      <shadow/>
      <sz val="16"/>
      <name val="Arial"/>
      <family val="2"/>
    </font>
    <font>
      <i/>
      <shadow/>
      <sz val="12"/>
      <name val="Arial"/>
      <family val="2"/>
    </font>
    <font>
      <b/>
      <shadow/>
      <sz val="12"/>
      <name val="Arial"/>
      <family val="2"/>
    </font>
    <font>
      <sz val="12"/>
      <color theme="1"/>
      <name val="Arial"/>
      <family val="2"/>
    </font>
    <font>
      <b/>
      <sz val="12"/>
      <color theme="1"/>
      <name val="Arial"/>
      <family val="2"/>
    </font>
    <font>
      <sz val="24"/>
      <color theme="1"/>
      <name val="Arial"/>
      <family val="2"/>
    </font>
    <font>
      <b/>
      <sz val="24"/>
      <color theme="1"/>
      <name val="Arial"/>
      <family val="2"/>
    </font>
    <font>
      <sz val="9"/>
      <color theme="1"/>
      <name val="Arial"/>
      <family val="2"/>
    </font>
    <font>
      <sz val="10"/>
      <color theme="1"/>
      <name val="Arial"/>
      <family val="2"/>
    </font>
    <font>
      <i/>
      <shadow/>
      <sz val="10"/>
      <name val="Arial"/>
      <family val="2"/>
    </font>
    <font>
      <b/>
      <sz val="12"/>
      <name val="Arial"/>
      <family val="2"/>
    </font>
    <font>
      <sz val="14"/>
      <color theme="1"/>
      <name val="Arial"/>
      <family val="2"/>
    </font>
    <font>
      <u/>
      <sz val="12"/>
      <name val="Arial"/>
      <family val="2"/>
    </font>
    <font>
      <sz val="12"/>
      <color theme="1"/>
      <name val="Calibri"/>
      <family val="2"/>
      <scheme val="minor"/>
    </font>
    <font>
      <sz val="12"/>
      <color rgb="FF0070C0"/>
      <name val="Calibri"/>
      <family val="2"/>
      <scheme val="minor"/>
    </font>
    <font>
      <b/>
      <sz val="12"/>
      <color rgb="FF0070C0"/>
      <name val="Arial"/>
      <family val="2"/>
    </font>
    <font>
      <sz val="12"/>
      <color rgb="FF0070C0"/>
      <name val="Arial"/>
      <family val="2"/>
    </font>
    <font>
      <sz val="14"/>
      <color theme="1"/>
      <name val="Calibri"/>
      <family val="2"/>
      <scheme val="minor"/>
    </font>
    <font>
      <b/>
      <sz val="14"/>
      <color theme="1"/>
      <name val="Calibri"/>
      <family val="2"/>
      <scheme val="minor"/>
    </font>
    <font>
      <b/>
      <sz val="14"/>
      <color theme="1"/>
      <name val="Arial"/>
      <family val="2"/>
    </font>
  </fonts>
  <fills count="4">
    <fill>
      <patternFill patternType="none"/>
    </fill>
    <fill>
      <patternFill patternType="gray125"/>
    </fill>
    <fill>
      <patternFill patternType="solid">
        <fgColor indexed="23"/>
        <bgColor indexed="64"/>
      </patternFill>
    </fill>
    <fill>
      <patternFill patternType="solid">
        <fgColor indexed="22"/>
        <bgColor indexed="64"/>
      </patternFill>
    </fill>
  </fills>
  <borders count="20">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dashDotDot">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dashDotDot">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133">
    <xf numFmtId="0" fontId="0" fillId="0" borderId="0" xfId="0"/>
    <xf numFmtId="0" fontId="4" fillId="0" borderId="0" xfId="0" applyFont="1" applyAlignment="1">
      <alignment horizontal="center" wrapText="1"/>
    </xf>
    <xf numFmtId="0" fontId="2" fillId="0" borderId="0" xfId="0" applyFont="1" applyAlignment="1">
      <alignment horizontal="left"/>
    </xf>
    <xf numFmtId="0" fontId="3" fillId="0" borderId="0" xfId="0" applyFont="1" applyAlignment="1"/>
    <xf numFmtId="0" fontId="2" fillId="0" borderId="0" xfId="0" applyFont="1" applyAlignment="1"/>
    <xf numFmtId="0" fontId="2" fillId="0" borderId="0" xfId="0" applyFont="1" applyAlignment="1">
      <alignment horizontal="center"/>
    </xf>
    <xf numFmtId="0" fontId="5" fillId="0" borderId="0" xfId="0" applyFont="1"/>
    <xf numFmtId="0" fontId="6" fillId="0" borderId="0" xfId="0" applyFont="1"/>
    <xf numFmtId="9" fontId="5" fillId="0" borderId="0" xfId="0" applyNumberFormat="1" applyFont="1"/>
    <xf numFmtId="0" fontId="7" fillId="0" borderId="0" xfId="0" applyFont="1"/>
    <xf numFmtId="0" fontId="5" fillId="0" borderId="2" xfId="0" applyFont="1" applyBorder="1"/>
    <xf numFmtId="0" fontId="5" fillId="0" borderId="3" xfId="0" applyFont="1" applyBorder="1"/>
    <xf numFmtId="0" fontId="3" fillId="0" borderId="0" xfId="0" applyFont="1" applyAlignment="1">
      <alignment horizontal="left"/>
    </xf>
    <xf numFmtId="0" fontId="4" fillId="0" borderId="1" xfId="0" applyFont="1" applyBorder="1" applyAlignment="1">
      <alignment horizontal="center" wrapText="1"/>
    </xf>
    <xf numFmtId="0" fontId="4" fillId="0" borderId="1" xfId="0" applyFont="1" applyBorder="1" applyAlignment="1">
      <alignment horizontal="center"/>
    </xf>
    <xf numFmtId="44" fontId="4" fillId="0" borderId="1" xfId="1" applyFont="1" applyBorder="1" applyAlignment="1">
      <alignment horizontal="center"/>
    </xf>
    <xf numFmtId="0" fontId="5" fillId="0" borderId="0" xfId="0" applyFont="1" applyBorder="1"/>
    <xf numFmtId="0" fontId="5" fillId="0" borderId="2" xfId="0" applyFont="1" applyBorder="1" applyProtection="1">
      <protection locked="0"/>
    </xf>
    <xf numFmtId="0" fontId="5" fillId="0" borderId="0" xfId="0" applyFont="1" applyAlignment="1">
      <alignment horizontal="left"/>
    </xf>
    <xf numFmtId="0" fontId="5" fillId="0" borderId="0" xfId="0" applyFont="1" applyAlignment="1">
      <alignment horizontal="left" wrapText="1"/>
    </xf>
    <xf numFmtId="0" fontId="5" fillId="0" borderId="0" xfId="0" applyFont="1" applyAlignment="1">
      <alignment wrapText="1"/>
    </xf>
    <xf numFmtId="44" fontId="5" fillId="0" borderId="0" xfId="1" applyFont="1" applyAlignment="1">
      <alignment horizontal="left"/>
    </xf>
    <xf numFmtId="44" fontId="5" fillId="0" borderId="3" xfId="1" applyFont="1" applyBorder="1" applyAlignment="1">
      <alignment horizontal="left"/>
    </xf>
    <xf numFmtId="0" fontId="5" fillId="0" borderId="0" xfId="0" applyFont="1" applyFill="1"/>
    <xf numFmtId="44" fontId="2" fillId="0" borderId="0" xfId="1" applyFont="1" applyAlignment="1"/>
    <xf numFmtId="44" fontId="4" fillId="0" borderId="0" xfId="1" applyFont="1" applyAlignment="1">
      <alignment horizontal="center" wrapText="1"/>
    </xf>
    <xf numFmtId="44" fontId="5" fillId="0" borderId="0" xfId="1" applyFont="1"/>
    <xf numFmtId="44" fontId="5" fillId="0" borderId="2" xfId="1" applyFont="1" applyFill="1" applyBorder="1"/>
    <xf numFmtId="44" fontId="5" fillId="0" borderId="0" xfId="1" applyFont="1" applyAlignment="1">
      <alignment vertical="top"/>
    </xf>
    <xf numFmtId="44" fontId="0" fillId="0" borderId="0" xfId="1" applyFont="1" applyAlignment="1">
      <alignment vertical="top"/>
    </xf>
    <xf numFmtId="44" fontId="5" fillId="0" borderId="2" xfId="1" applyFont="1" applyBorder="1"/>
    <xf numFmtId="44" fontId="5" fillId="0" borderId="0" xfId="1" applyFont="1" applyBorder="1"/>
    <xf numFmtId="44" fontId="7" fillId="0" borderId="3" xfId="1" applyFont="1" applyBorder="1"/>
    <xf numFmtId="44" fontId="3" fillId="0" borderId="0" xfId="1" applyFont="1" applyAlignment="1"/>
    <xf numFmtId="44" fontId="5" fillId="0" borderId="2" xfId="1" applyFont="1" applyBorder="1" applyProtection="1">
      <protection locked="0"/>
    </xf>
    <xf numFmtId="44" fontId="5" fillId="0" borderId="3" xfId="1" applyFont="1" applyBorder="1"/>
    <xf numFmtId="44" fontId="3" fillId="0" borderId="0" xfId="1" applyFont="1" applyAlignment="1">
      <alignment horizontal="left"/>
    </xf>
    <xf numFmtId="44" fontId="5" fillId="0" borderId="0" xfId="1" applyFont="1" applyFill="1"/>
    <xf numFmtId="44" fontId="7" fillId="0" borderId="0" xfId="1" applyFont="1"/>
    <xf numFmtId="44" fontId="5" fillId="0" borderId="0" xfId="1" applyFont="1" applyAlignment="1">
      <alignment horizontal="right" wrapText="1"/>
    </xf>
    <xf numFmtId="44" fontId="8" fillId="0" borderId="0" xfId="1" applyFont="1" applyBorder="1"/>
    <xf numFmtId="0" fontId="5" fillId="0" borderId="0" xfId="0" applyFont="1" applyAlignment="1">
      <alignment horizontal="right" wrapText="1"/>
    </xf>
    <xf numFmtId="44" fontId="5" fillId="0" borderId="0" xfId="1" applyFont="1" applyAlignment="1">
      <alignment wrapText="1"/>
    </xf>
    <xf numFmtId="44" fontId="5" fillId="0" borderId="0" xfId="0" applyNumberFormat="1" applyFont="1"/>
    <xf numFmtId="0" fontId="2" fillId="0" borderId="0" xfId="0" applyFont="1" applyAlignment="1">
      <alignment horizontal="center" vertical="top"/>
    </xf>
    <xf numFmtId="0" fontId="3" fillId="0" borderId="0" xfId="0" applyFont="1" applyBorder="1" applyAlignment="1"/>
    <xf numFmtId="0" fontId="2" fillId="0" borderId="5" xfId="0" applyFont="1" applyBorder="1" applyAlignment="1">
      <alignment horizontal="center" vertical="top"/>
    </xf>
    <xf numFmtId="0" fontId="5" fillId="0" borderId="0" xfId="0" applyFont="1" applyAlignment="1">
      <alignment horizontal="left" wrapText="1" indent="1"/>
    </xf>
    <xf numFmtId="0" fontId="15" fillId="0" borderId="0" xfId="0" applyFont="1"/>
    <xf numFmtId="0" fontId="15" fillId="0" borderId="0" xfId="0" applyFont="1" applyAlignment="1">
      <alignment vertical="top"/>
    </xf>
    <xf numFmtId="0" fontId="17" fillId="0" borderId="4" xfId="0" applyFont="1" applyBorder="1" applyAlignment="1" applyProtection="1">
      <protection locked="0"/>
    </xf>
    <xf numFmtId="0" fontId="17" fillId="0" borderId="2" xfId="0" applyFont="1" applyBorder="1" applyAlignment="1" applyProtection="1">
      <protection locked="0"/>
    </xf>
    <xf numFmtId="0" fontId="15" fillId="0" borderId="6" xfId="0" applyFont="1" applyBorder="1" applyAlignment="1">
      <alignment vertical="top"/>
    </xf>
    <xf numFmtId="0" fontId="15" fillId="0" borderId="7" xfId="0" applyFont="1" applyBorder="1" applyAlignment="1">
      <alignment vertical="top"/>
    </xf>
    <xf numFmtId="0" fontId="15" fillId="0" borderId="8" xfId="0" applyFont="1" applyBorder="1" applyAlignment="1">
      <alignment vertical="top"/>
    </xf>
    <xf numFmtId="0" fontId="25" fillId="0" borderId="2" xfId="0" applyFont="1" applyBorder="1" applyAlignment="1" applyProtection="1">
      <alignment horizontal="left"/>
      <protection locked="0"/>
    </xf>
    <xf numFmtId="0" fontId="19" fillId="0" borderId="2" xfId="0" applyFont="1" applyBorder="1" applyAlignment="1"/>
    <xf numFmtId="0" fontId="26" fillId="0" borderId="9" xfId="0" applyFont="1" applyBorder="1" applyAlignment="1">
      <alignment horizontal="left" indent="1"/>
    </xf>
    <xf numFmtId="0" fontId="19" fillId="0" borderId="0" xfId="0" applyFont="1" applyBorder="1" applyAlignment="1">
      <alignment vertical="top"/>
    </xf>
    <xf numFmtId="0" fontId="19" fillId="0" borderId="10" xfId="0" applyFont="1" applyBorder="1" applyAlignment="1">
      <alignment vertical="top"/>
    </xf>
    <xf numFmtId="0" fontId="13" fillId="0" borderId="4" xfId="0" applyFont="1" applyBorder="1" applyAlignment="1">
      <alignment horizontal="left"/>
    </xf>
    <xf numFmtId="0" fontId="19" fillId="0" borderId="11" xfId="0" applyFont="1" applyBorder="1" applyAlignment="1"/>
    <xf numFmtId="0" fontId="13" fillId="0" borderId="2" xfId="0" applyFont="1" applyBorder="1" applyAlignment="1">
      <alignment horizontal="left"/>
    </xf>
    <xf numFmtId="0" fontId="19" fillId="0" borderId="12" xfId="0" applyFont="1" applyBorder="1" applyAlignment="1"/>
    <xf numFmtId="0" fontId="19" fillId="0" borderId="13" xfId="0" applyFont="1" applyBorder="1" applyAlignment="1">
      <alignment vertical="top"/>
    </xf>
    <xf numFmtId="0" fontId="13" fillId="0" borderId="14" xfId="0" applyFont="1" applyBorder="1"/>
    <xf numFmtId="0" fontId="13" fillId="0" borderId="4" xfId="0" applyFont="1" applyBorder="1" applyAlignment="1"/>
    <xf numFmtId="0" fontId="19" fillId="0" borderId="11" xfId="0" applyFont="1" applyBorder="1" applyAlignment="1">
      <alignment vertical="top"/>
    </xf>
    <xf numFmtId="0" fontId="13" fillId="0" borderId="15" xfId="0" applyFont="1" applyBorder="1"/>
    <xf numFmtId="0" fontId="13" fillId="0" borderId="2" xfId="0" applyFont="1" applyBorder="1" applyAlignment="1"/>
    <xf numFmtId="0" fontId="19" fillId="0" borderId="12" xfId="0" applyFont="1" applyBorder="1" applyAlignment="1">
      <alignment vertical="top"/>
    </xf>
    <xf numFmtId="0" fontId="26" fillId="0" borderId="9" xfId="0" applyFont="1" applyBorder="1" applyAlignment="1">
      <alignment horizontal="center" vertical="top"/>
    </xf>
    <xf numFmtId="0" fontId="29" fillId="0" borderId="0" xfId="0" applyFont="1" applyAlignment="1">
      <alignment horizontal="left" vertical="center"/>
    </xf>
    <xf numFmtId="0" fontId="0" fillId="0" borderId="0" xfId="0" applyAlignment="1">
      <alignment horizontal="left"/>
    </xf>
    <xf numFmtId="0" fontId="30" fillId="0" borderId="0" xfId="0" applyFont="1" applyAlignment="1">
      <alignment horizontal="left" vertical="center"/>
    </xf>
    <xf numFmtId="0" fontId="30" fillId="0" borderId="0" xfId="0" applyFont="1" applyAlignment="1">
      <alignment horizontal="left"/>
    </xf>
    <xf numFmtId="0" fontId="20" fillId="0" borderId="0" xfId="0" applyFont="1" applyAlignment="1">
      <alignment vertical="center"/>
    </xf>
    <xf numFmtId="0" fontId="19" fillId="0" borderId="0" xfId="0" applyFont="1" applyAlignment="1">
      <alignment horizontal="left" vertical="center" indent="15"/>
    </xf>
    <xf numFmtId="0" fontId="19" fillId="0" borderId="0" xfId="0" applyFont="1" applyAlignment="1">
      <alignment horizontal="left" vertical="center" indent="10"/>
    </xf>
    <xf numFmtId="0" fontId="15" fillId="0" borderId="0" xfId="0" applyFont="1" applyAlignment="1">
      <alignment horizontal="left"/>
    </xf>
    <xf numFmtId="44" fontId="19" fillId="0" borderId="4" xfId="1" applyFont="1" applyBorder="1" applyAlignment="1"/>
    <xf numFmtId="44" fontId="19" fillId="0" borderId="2" xfId="1" applyFont="1" applyBorder="1" applyAlignment="1"/>
    <xf numFmtId="44" fontId="7" fillId="0" borderId="0" xfId="1" applyFont="1" applyBorder="1"/>
    <xf numFmtId="0" fontId="33" fillId="0" borderId="0" xfId="0" applyFont="1" applyAlignment="1">
      <alignment wrapText="1"/>
    </xf>
    <xf numFmtId="0" fontId="20" fillId="0" borderId="0" xfId="0" applyFont="1" applyAlignment="1">
      <alignment horizontal="left" vertical="center"/>
    </xf>
    <xf numFmtId="0" fontId="19" fillId="0" borderId="0" xfId="0" applyFont="1" applyAlignment="1">
      <alignment vertical="center"/>
    </xf>
    <xf numFmtId="0" fontId="32" fillId="0" borderId="0" xfId="0" applyFont="1" applyAlignment="1">
      <alignment vertical="center"/>
    </xf>
    <xf numFmtId="0" fontId="35" fillId="0" borderId="0" xfId="0" applyFont="1" applyAlignment="1">
      <alignment horizontal="left" wrapText="1"/>
    </xf>
    <xf numFmtId="0" fontId="3" fillId="3" borderId="0" xfId="0" applyFont="1" applyFill="1" applyAlignment="1">
      <alignment vertical="top" wrapText="1"/>
    </xf>
    <xf numFmtId="0" fontId="3" fillId="3" borderId="4" xfId="0" applyFont="1" applyFill="1" applyBorder="1" applyAlignment="1">
      <alignment vertical="top" wrapText="1"/>
    </xf>
    <xf numFmtId="0" fontId="3" fillId="0" borderId="0" xfId="0" applyFont="1" applyAlignment="1">
      <alignment vertical="top" wrapText="1"/>
    </xf>
    <xf numFmtId="0" fontId="11" fillId="2" borderId="16" xfId="0" applyFont="1" applyFill="1" applyBorder="1" applyAlignment="1">
      <alignment horizontal="center" vertical="top" wrapText="1"/>
    </xf>
    <xf numFmtId="0" fontId="12" fillId="2" borderId="17" xfId="0" applyFont="1" applyFill="1" applyBorder="1" applyAlignment="1">
      <alignment horizontal="center" vertical="top" wrapText="1"/>
    </xf>
    <xf numFmtId="0" fontId="12" fillId="2" borderId="18" xfId="0" applyFont="1" applyFill="1" applyBorder="1" applyAlignment="1">
      <alignment horizontal="center" vertical="top" wrapText="1"/>
    </xf>
    <xf numFmtId="0" fontId="3" fillId="3" borderId="0" xfId="0" applyFont="1" applyFill="1" applyAlignment="1">
      <alignment horizontal="left" vertical="top" wrapText="1"/>
    </xf>
    <xf numFmtId="0" fontId="3" fillId="3" borderId="0" xfId="0" applyFont="1" applyFill="1" applyAlignment="1">
      <alignment horizontal="left" vertical="top"/>
    </xf>
    <xf numFmtId="0" fontId="13" fillId="0" borderId="4" xfId="0" applyFont="1" applyBorder="1" applyAlignment="1"/>
    <xf numFmtId="0" fontId="13" fillId="0" borderId="11" xfId="0" applyFont="1" applyBorder="1" applyAlignment="1"/>
    <xf numFmtId="0" fontId="13" fillId="0" borderId="0" xfId="0" applyFont="1" applyAlignment="1">
      <alignment horizontal="left" vertical="top" wrapText="1"/>
    </xf>
    <xf numFmtId="0" fontId="2" fillId="0" borderId="16" xfId="0" applyFont="1" applyBorder="1" applyAlignment="1">
      <alignment horizontal="center" vertical="top"/>
    </xf>
    <xf numFmtId="0" fontId="24" fillId="0" borderId="17" xfId="0" applyFont="1" applyBorder="1" applyAlignment="1">
      <alignment horizontal="center" vertical="top"/>
    </xf>
    <xf numFmtId="0" fontId="24" fillId="0" borderId="18" xfId="0" applyFont="1" applyBorder="1" applyAlignment="1">
      <alignment horizontal="center" vertical="top"/>
    </xf>
    <xf numFmtId="0" fontId="2" fillId="0" borderId="0" xfId="0" applyFont="1" applyAlignment="1">
      <alignment vertical="top"/>
    </xf>
    <xf numFmtId="0" fontId="24" fillId="0" borderId="0" xfId="0" applyFont="1" applyAlignment="1">
      <alignment vertical="top"/>
    </xf>
    <xf numFmtId="0" fontId="2" fillId="0" borderId="16" xfId="0" applyFont="1" applyBorder="1" applyAlignment="1">
      <alignment horizontal="center" vertical="top" wrapText="1"/>
    </xf>
    <xf numFmtId="0" fontId="24" fillId="0" borderId="17" xfId="0" applyFont="1" applyBorder="1" applyAlignment="1">
      <alignment horizontal="center" vertical="top" wrapText="1"/>
    </xf>
    <xf numFmtId="0" fontId="24" fillId="0" borderId="18" xfId="0" applyFont="1" applyBorder="1" applyAlignment="1">
      <alignment horizontal="center" vertical="top" wrapText="1"/>
    </xf>
    <xf numFmtId="0" fontId="13" fillId="0" borderId="19" xfId="0" applyFont="1" applyBorder="1" applyAlignment="1">
      <alignment horizontal="center" vertical="top" wrapText="1"/>
    </xf>
    <xf numFmtId="0" fontId="26" fillId="0" borderId="17" xfId="0" applyFont="1" applyBorder="1" applyAlignment="1">
      <alignment horizontal="center" vertical="top" wrapText="1"/>
    </xf>
    <xf numFmtId="0" fontId="13" fillId="0" borderId="17" xfId="0" applyFont="1" applyBorder="1" applyAlignment="1">
      <alignment horizontal="center" vertical="top" wrapText="1"/>
    </xf>
    <xf numFmtId="0" fontId="9" fillId="0" borderId="0" xfId="0" applyFont="1" applyBorder="1" applyAlignment="1">
      <alignment horizontal="center"/>
    </xf>
    <xf numFmtId="0" fontId="3" fillId="0" borderId="0" xfId="0" applyFont="1" applyBorder="1" applyAlignment="1"/>
    <xf numFmtId="0" fontId="9" fillId="0" borderId="0" xfId="0" applyFont="1" applyBorder="1" applyAlignment="1">
      <alignment horizontal="center" vertical="top"/>
    </xf>
    <xf numFmtId="0" fontId="14" fillId="0" borderId="0" xfId="0" applyFont="1" applyBorder="1" applyAlignment="1">
      <alignment horizontal="center"/>
    </xf>
    <xf numFmtId="0" fontId="15" fillId="0" borderId="0" xfId="0" applyFont="1" applyAlignment="1">
      <alignment horizontal="center"/>
    </xf>
    <xf numFmtId="0" fontId="16" fillId="0" borderId="0" xfId="0" applyFont="1" applyAlignment="1">
      <alignment horizontal="center"/>
    </xf>
    <xf numFmtId="0" fontId="15" fillId="0" borderId="0" xfId="0" applyFont="1" applyAlignment="1"/>
    <xf numFmtId="0" fontId="2" fillId="0" borderId="0" xfId="0" applyFont="1" applyAlignment="1">
      <alignment horizontal="center" vertical="top"/>
    </xf>
    <xf numFmtId="0" fontId="21" fillId="0" borderId="0" xfId="0" applyFont="1" applyAlignment="1">
      <alignment horizontal="right" vertical="top" wrapText="1"/>
    </xf>
    <xf numFmtId="0" fontId="19" fillId="0" borderId="4" xfId="0" applyFont="1" applyBorder="1" applyAlignment="1" applyProtection="1">
      <alignment horizontal="center"/>
      <protection locked="0"/>
    </xf>
    <xf numFmtId="0" fontId="19" fillId="0" borderId="2" xfId="0" applyFont="1" applyBorder="1" applyAlignment="1" applyProtection="1">
      <alignment horizontal="center"/>
      <protection locked="0"/>
    </xf>
    <xf numFmtId="0" fontId="19" fillId="0" borderId="2" xfId="0" applyFont="1" applyBorder="1" applyAlignment="1">
      <alignment horizontal="center"/>
    </xf>
    <xf numFmtId="0" fontId="24" fillId="0" borderId="2" xfId="0" applyFont="1" applyBorder="1" applyAlignment="1" applyProtection="1">
      <alignment horizontal="center" vertical="top"/>
      <protection locked="0"/>
    </xf>
    <xf numFmtId="0" fontId="17" fillId="0" borderId="4" xfId="0" applyFont="1" applyBorder="1" applyAlignment="1" applyProtection="1">
      <alignment horizontal="left"/>
      <protection locked="0"/>
    </xf>
    <xf numFmtId="0" fontId="19" fillId="0" borderId="4" xfId="0" applyFont="1" applyBorder="1" applyAlignment="1" applyProtection="1">
      <protection locked="0"/>
    </xf>
    <xf numFmtId="0" fontId="34" fillId="0" borderId="0" xfId="0" applyFont="1" applyAlignment="1">
      <alignment horizontal="left" wrapText="1"/>
    </xf>
    <xf numFmtId="0" fontId="34" fillId="0" borderId="0" xfId="0" applyFont="1" applyAlignment="1">
      <alignment horizontal="left" vertical="center" wrapText="1"/>
    </xf>
    <xf numFmtId="0" fontId="5" fillId="0" borderId="0" xfId="0" applyFont="1" applyAlignment="1">
      <alignment horizontal="left" wrapText="1"/>
    </xf>
    <xf numFmtId="0" fontId="5" fillId="0" borderId="0" xfId="0" applyFont="1" applyAlignment="1">
      <alignment horizontal="left"/>
    </xf>
    <xf numFmtId="0" fontId="23" fillId="0" borderId="0" xfId="0" applyFont="1" applyAlignment="1">
      <alignment horizontal="left" vertical="top" wrapText="1"/>
    </xf>
    <xf numFmtId="0" fontId="23" fillId="0" borderId="0" xfId="0" applyFont="1" applyAlignment="1">
      <alignment horizontal="left" vertical="top"/>
    </xf>
    <xf numFmtId="0" fontId="35" fillId="0" borderId="0" xfId="0" applyFont="1" applyAlignment="1">
      <alignment horizontal="left" vertical="center" wrapText="1"/>
    </xf>
    <xf numFmtId="0" fontId="35" fillId="0" borderId="0" xfId="0" applyFont="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2</xdr:row>
      <xdr:rowOff>85725</xdr:rowOff>
    </xdr:from>
    <xdr:to>
      <xdr:col>0</xdr:col>
      <xdr:colOff>1076325</xdr:colOff>
      <xdr:row>2</xdr:row>
      <xdr:rowOff>723900</xdr:rowOff>
    </xdr:to>
    <xdr:pic>
      <xdr:nvPicPr>
        <xdr:cNvPr id="3" name="Picture 4" descr="diocrest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571500"/>
          <a:ext cx="5429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opLeftCell="A13" workbookViewId="0">
      <selection activeCell="A27" sqref="A27:F27"/>
    </sheetView>
  </sheetViews>
  <sheetFormatPr defaultRowHeight="14.25" x14ac:dyDescent="0.2"/>
  <cols>
    <col min="1" max="1" width="21.28515625" style="48" customWidth="1"/>
    <col min="2" max="2" width="20.7109375" style="48" customWidth="1"/>
    <col min="3" max="3" width="3.7109375" style="48" customWidth="1"/>
    <col min="4" max="4" width="4.28515625" style="48" customWidth="1"/>
    <col min="5" max="5" width="18.42578125" style="48" customWidth="1"/>
    <col min="6" max="6" width="31.5703125" style="48" customWidth="1"/>
    <col min="7" max="16384" width="9.140625" style="48"/>
  </cols>
  <sheetData>
    <row r="1" spans="1:6" ht="18" x14ac:dyDescent="0.25">
      <c r="A1" s="113" t="s">
        <v>107</v>
      </c>
      <c r="B1" s="114"/>
      <c r="C1" s="114"/>
      <c r="D1" s="114"/>
      <c r="E1" s="114"/>
      <c r="F1" s="114"/>
    </row>
    <row r="2" spans="1:6" ht="20.25" x14ac:dyDescent="0.3">
      <c r="A2" s="115" t="s">
        <v>108</v>
      </c>
      <c r="B2" s="116"/>
      <c r="C2" s="116"/>
      <c r="D2" s="116"/>
      <c r="E2" s="116"/>
      <c r="F2" s="116"/>
    </row>
    <row r="3" spans="1:6" ht="59.25" customHeight="1" x14ac:dyDescent="0.2">
      <c r="A3" s="44"/>
      <c r="B3" s="118" t="s">
        <v>134</v>
      </c>
      <c r="C3" s="118"/>
      <c r="D3" s="118"/>
      <c r="E3" s="118"/>
      <c r="F3" s="118"/>
    </row>
    <row r="4" spans="1:6" ht="14.25" customHeight="1" x14ac:dyDescent="0.2">
      <c r="A4" s="44"/>
      <c r="B4" s="117" t="s">
        <v>144</v>
      </c>
      <c r="C4" s="117"/>
      <c r="D4" s="117"/>
      <c r="E4" s="117"/>
      <c r="F4" s="49"/>
    </row>
    <row r="5" spans="1:6" ht="34.5" customHeight="1" x14ac:dyDescent="0.2">
      <c r="A5" s="50" t="s">
        <v>109</v>
      </c>
      <c r="B5" s="119"/>
      <c r="C5" s="119"/>
      <c r="D5" s="119"/>
      <c r="E5" s="119"/>
      <c r="F5" s="119"/>
    </row>
    <row r="6" spans="1:6" ht="34.5" customHeight="1" x14ac:dyDescent="0.25">
      <c r="A6" s="50" t="s">
        <v>131</v>
      </c>
      <c r="B6" s="120"/>
      <c r="C6" s="120"/>
      <c r="D6" s="120"/>
      <c r="E6" s="120"/>
      <c r="F6" s="120"/>
    </row>
    <row r="7" spans="1:6" ht="34.5" customHeight="1" x14ac:dyDescent="0.2">
      <c r="A7" s="51" t="s">
        <v>110</v>
      </c>
      <c r="B7" s="121"/>
      <c r="C7" s="121"/>
      <c r="D7" s="121"/>
      <c r="E7" s="51" t="s">
        <v>111</v>
      </c>
      <c r="F7" s="56"/>
    </row>
    <row r="8" spans="1:6" ht="34.5" customHeight="1" x14ac:dyDescent="0.2">
      <c r="A8" s="123" t="s">
        <v>112</v>
      </c>
      <c r="B8" s="124"/>
      <c r="C8" s="124"/>
      <c r="D8" s="124"/>
      <c r="E8" s="124"/>
      <c r="F8" s="124"/>
    </row>
    <row r="9" spans="1:6" ht="34.5" customHeight="1" x14ac:dyDescent="0.2">
      <c r="A9" s="55"/>
      <c r="B9" s="122"/>
      <c r="C9" s="122"/>
      <c r="D9" s="122"/>
      <c r="E9" s="122"/>
      <c r="F9" s="122"/>
    </row>
    <row r="10" spans="1:6" ht="15" thickBot="1" x14ac:dyDescent="0.25">
      <c r="A10" s="110" t="s">
        <v>113</v>
      </c>
      <c r="B10" s="111"/>
      <c r="C10" s="45"/>
      <c r="D10" s="45"/>
      <c r="E10" s="112" t="s">
        <v>114</v>
      </c>
      <c r="F10" s="111"/>
    </row>
    <row r="11" spans="1:6" x14ac:dyDescent="0.2">
      <c r="A11" s="46"/>
      <c r="B11" s="52"/>
      <c r="C11" s="53"/>
      <c r="D11" s="52"/>
      <c r="E11" s="52"/>
      <c r="F11" s="54"/>
    </row>
    <row r="12" spans="1:6" ht="15.75" x14ac:dyDescent="0.25">
      <c r="A12" s="57"/>
      <c r="B12" s="58"/>
      <c r="C12" s="59"/>
      <c r="D12" s="58"/>
      <c r="E12" s="60" t="s">
        <v>115</v>
      </c>
      <c r="F12" s="61"/>
    </row>
    <row r="13" spans="1:6" ht="15.75" x14ac:dyDescent="0.25">
      <c r="A13" s="57"/>
      <c r="B13" s="58"/>
      <c r="C13" s="59"/>
      <c r="D13" s="58"/>
      <c r="E13" s="62" t="s">
        <v>116</v>
      </c>
      <c r="F13" s="63"/>
    </row>
    <row r="14" spans="1:6" ht="11.25" customHeight="1" x14ac:dyDescent="0.25">
      <c r="A14" s="57"/>
      <c r="B14" s="58"/>
      <c r="C14" s="59"/>
      <c r="D14" s="58"/>
      <c r="E14" s="58"/>
      <c r="F14" s="64"/>
    </row>
    <row r="15" spans="1:6" ht="26.25" customHeight="1" x14ac:dyDescent="0.2">
      <c r="A15" s="65" t="s">
        <v>126</v>
      </c>
      <c r="B15" s="80">
        <f>+Income!K32</f>
        <v>0</v>
      </c>
      <c r="C15" s="59"/>
      <c r="D15" s="58"/>
      <c r="E15" s="66" t="s">
        <v>117</v>
      </c>
      <c r="F15" s="67"/>
    </row>
    <row r="16" spans="1:6" ht="26.25" customHeight="1" x14ac:dyDescent="0.2">
      <c r="A16" s="68" t="s">
        <v>127</v>
      </c>
      <c r="B16" s="81">
        <f>+Exemptions!K24+Exemptions!K34+Exemptions!K36</f>
        <v>0</v>
      </c>
      <c r="C16" s="59"/>
      <c r="D16" s="58"/>
      <c r="E16" s="69" t="s">
        <v>118</v>
      </c>
      <c r="F16" s="70"/>
    </row>
    <row r="17" spans="1:6" ht="26.25" customHeight="1" x14ac:dyDescent="0.2">
      <c r="A17" s="68" t="s">
        <v>119</v>
      </c>
      <c r="B17" s="81">
        <f>SUM(B15-B16)</f>
        <v>0</v>
      </c>
      <c r="C17" s="59"/>
      <c r="D17" s="58"/>
      <c r="E17" s="69" t="s">
        <v>120</v>
      </c>
      <c r="F17" s="70"/>
    </row>
    <row r="18" spans="1:6" ht="9" customHeight="1" x14ac:dyDescent="0.2">
      <c r="A18" s="71"/>
      <c r="B18" s="58"/>
      <c r="C18" s="59"/>
      <c r="D18" s="58"/>
      <c r="E18" s="58"/>
      <c r="F18" s="64"/>
    </row>
    <row r="19" spans="1:6" ht="26.25" customHeight="1" x14ac:dyDescent="0.2">
      <c r="A19" s="71"/>
      <c r="B19" s="58"/>
      <c r="C19" s="59"/>
      <c r="D19" s="58"/>
      <c r="E19" s="96" t="s">
        <v>121</v>
      </c>
      <c r="F19" s="97"/>
    </row>
    <row r="20" spans="1:6" x14ac:dyDescent="0.2">
      <c r="A20" s="44"/>
      <c r="B20" s="49"/>
      <c r="C20" s="49"/>
      <c r="D20" s="49"/>
      <c r="E20" s="49"/>
      <c r="F20" s="49"/>
    </row>
    <row r="21" spans="1:6" ht="66" customHeight="1" x14ac:dyDescent="0.2">
      <c r="A21" s="98" t="s">
        <v>130</v>
      </c>
      <c r="B21" s="98"/>
      <c r="C21" s="98"/>
      <c r="D21" s="98"/>
      <c r="E21" s="98"/>
      <c r="F21" s="98"/>
    </row>
    <row r="22" spans="1:6" ht="62.25" customHeight="1" x14ac:dyDescent="0.2">
      <c r="A22" s="98" t="s">
        <v>145</v>
      </c>
      <c r="B22" s="98"/>
      <c r="C22" s="98"/>
      <c r="D22" s="98"/>
      <c r="E22" s="98"/>
      <c r="F22" s="98"/>
    </row>
    <row r="23" spans="1:6" ht="16.5" customHeight="1" thickBot="1" x14ac:dyDescent="0.25">
      <c r="A23" s="107" t="s">
        <v>163</v>
      </c>
      <c r="B23" s="107"/>
      <c r="C23" s="107"/>
      <c r="D23" s="107"/>
      <c r="E23" s="107"/>
      <c r="F23" s="107"/>
    </row>
    <row r="24" spans="1:6" ht="16.5" customHeight="1" thickBot="1" x14ac:dyDescent="0.25">
      <c r="A24" s="108" t="s">
        <v>164</v>
      </c>
      <c r="B24" s="109"/>
      <c r="C24" s="109"/>
      <c r="D24" s="109"/>
      <c r="E24" s="109"/>
      <c r="F24" s="109"/>
    </row>
    <row r="25" spans="1:6" ht="15" thickBot="1" x14ac:dyDescent="0.25">
      <c r="A25" s="99" t="s">
        <v>122</v>
      </c>
      <c r="B25" s="100"/>
      <c r="C25" s="100"/>
      <c r="D25" s="100"/>
      <c r="E25" s="100"/>
      <c r="F25" s="101"/>
    </row>
    <row r="26" spans="1:6" x14ac:dyDescent="0.2">
      <c r="A26" s="102" t="s">
        <v>123</v>
      </c>
      <c r="B26" s="103"/>
      <c r="C26" s="103"/>
      <c r="D26" s="103"/>
      <c r="E26" s="103"/>
      <c r="F26" s="103"/>
    </row>
    <row r="27" spans="1:6" ht="55.5" customHeight="1" x14ac:dyDescent="0.2">
      <c r="A27" s="90" t="s">
        <v>135</v>
      </c>
      <c r="B27" s="90"/>
      <c r="C27" s="90"/>
      <c r="D27" s="90"/>
      <c r="E27" s="90"/>
      <c r="F27" s="90"/>
    </row>
    <row r="28" spans="1:6" ht="27" customHeight="1" x14ac:dyDescent="0.2">
      <c r="A28" s="90" t="s">
        <v>136</v>
      </c>
      <c r="B28" s="90"/>
      <c r="C28" s="90"/>
      <c r="D28" s="90"/>
      <c r="E28" s="90"/>
      <c r="F28" s="90"/>
    </row>
    <row r="29" spans="1:6" ht="54" customHeight="1" thickBot="1" x14ac:dyDescent="0.25">
      <c r="A29" s="90" t="s">
        <v>143</v>
      </c>
      <c r="B29" s="90"/>
      <c r="C29" s="90"/>
      <c r="D29" s="90"/>
      <c r="E29" s="90"/>
      <c r="F29" s="90"/>
    </row>
    <row r="30" spans="1:6" ht="15" thickBot="1" x14ac:dyDescent="0.25">
      <c r="A30" s="104" t="s">
        <v>124</v>
      </c>
      <c r="B30" s="105"/>
      <c r="C30" s="105"/>
      <c r="D30" s="105"/>
      <c r="E30" s="105"/>
      <c r="F30" s="106"/>
    </row>
    <row r="31" spans="1:6" x14ac:dyDescent="0.2">
      <c r="A31" s="90" t="s">
        <v>133</v>
      </c>
      <c r="B31" s="90"/>
      <c r="C31" s="90"/>
      <c r="D31" s="90"/>
      <c r="E31" s="90"/>
      <c r="F31" s="90"/>
    </row>
    <row r="32" spans="1:6" ht="27" customHeight="1" thickBot="1" x14ac:dyDescent="0.25">
      <c r="A32" s="90" t="s">
        <v>132</v>
      </c>
      <c r="B32" s="90"/>
      <c r="C32" s="90"/>
      <c r="D32" s="90"/>
      <c r="E32" s="90"/>
      <c r="F32" s="90"/>
    </row>
    <row r="33" spans="1:6" ht="15" thickBot="1" x14ac:dyDescent="0.25">
      <c r="A33" s="91" t="s">
        <v>125</v>
      </c>
      <c r="B33" s="92"/>
      <c r="C33" s="92"/>
      <c r="D33" s="92"/>
      <c r="E33" s="92"/>
      <c r="F33" s="93"/>
    </row>
    <row r="34" spans="1:6" x14ac:dyDescent="0.2">
      <c r="A34" s="88" t="s">
        <v>142</v>
      </c>
      <c r="B34" s="88"/>
      <c r="C34" s="88"/>
      <c r="D34" s="88"/>
      <c r="E34" s="88"/>
      <c r="F34" s="88"/>
    </row>
    <row r="35" spans="1:6" x14ac:dyDescent="0.2">
      <c r="A35" s="88" t="s">
        <v>137</v>
      </c>
      <c r="B35" s="88"/>
      <c r="C35" s="88"/>
      <c r="D35" s="88"/>
      <c r="E35" s="88"/>
      <c r="F35" s="88"/>
    </row>
    <row r="36" spans="1:6" x14ac:dyDescent="0.2">
      <c r="A36" s="94" t="s">
        <v>138</v>
      </c>
      <c r="B36" s="95"/>
      <c r="C36" s="95"/>
      <c r="D36" s="95"/>
      <c r="E36" s="95"/>
      <c r="F36" s="95"/>
    </row>
    <row r="37" spans="1:6" ht="30.75" customHeight="1" x14ac:dyDescent="0.2">
      <c r="A37" s="88" t="s">
        <v>139</v>
      </c>
      <c r="B37" s="88"/>
      <c r="C37" s="88"/>
      <c r="D37" s="88"/>
      <c r="E37" s="88"/>
      <c r="F37" s="88"/>
    </row>
    <row r="38" spans="1:6" x14ac:dyDescent="0.2">
      <c r="A38" s="88" t="s">
        <v>140</v>
      </c>
      <c r="B38" s="88"/>
      <c r="C38" s="88"/>
      <c r="D38" s="88"/>
      <c r="E38" s="88"/>
      <c r="F38" s="88"/>
    </row>
    <row r="39" spans="1:6" x14ac:dyDescent="0.2">
      <c r="A39" s="89" t="s">
        <v>141</v>
      </c>
      <c r="B39" s="89"/>
      <c r="C39" s="89"/>
      <c r="D39" s="89"/>
      <c r="E39" s="89"/>
      <c r="F39" s="89"/>
    </row>
  </sheetData>
  <mergeCells count="31">
    <mergeCell ref="A10:B10"/>
    <mergeCell ref="E10:F10"/>
    <mergeCell ref="A1:F1"/>
    <mergeCell ref="A2:F2"/>
    <mergeCell ref="B4:E4"/>
    <mergeCell ref="B3:F3"/>
    <mergeCell ref="B5:F5"/>
    <mergeCell ref="B6:F6"/>
    <mergeCell ref="B7:D7"/>
    <mergeCell ref="B9:F9"/>
    <mergeCell ref="A8:F8"/>
    <mergeCell ref="A31:F31"/>
    <mergeCell ref="E19:F19"/>
    <mergeCell ref="A21:F21"/>
    <mergeCell ref="A22:F22"/>
    <mergeCell ref="A25:F25"/>
    <mergeCell ref="A26:F26"/>
    <mergeCell ref="A27:F27"/>
    <mergeCell ref="A28:F28"/>
    <mergeCell ref="A29:F29"/>
    <mergeCell ref="A30:F30"/>
    <mergeCell ref="A23:F23"/>
    <mergeCell ref="A24:F24"/>
    <mergeCell ref="A38:F38"/>
    <mergeCell ref="A39:F39"/>
    <mergeCell ref="A32:F32"/>
    <mergeCell ref="A33:F33"/>
    <mergeCell ref="A34:F34"/>
    <mergeCell ref="A35:F35"/>
    <mergeCell ref="A36:F36"/>
    <mergeCell ref="A37:F37"/>
  </mergeCells>
  <pageMargins left="0.25" right="0.25" top="0.75" bottom="0.75" header="0.3" footer="0.3"/>
  <pageSetup orientation="portrait" r:id="rId1"/>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zoomScaleNormal="100" workbookViewId="0">
      <selection activeCell="F23" sqref="F23"/>
    </sheetView>
  </sheetViews>
  <sheetFormatPr defaultRowHeight="12.75" x14ac:dyDescent="0.2"/>
  <cols>
    <col min="1" max="1" width="5.140625" style="6" bestFit="1" customWidth="1"/>
    <col min="2" max="2" width="31.28515625" style="6" customWidth="1"/>
    <col min="3" max="3" width="7" style="6" bestFit="1" customWidth="1"/>
    <col min="4" max="4" width="9.140625" style="6"/>
    <col min="5" max="9" width="12.42578125" style="6" bestFit="1" customWidth="1"/>
    <col min="10" max="10" width="12.42578125" style="26" bestFit="1" customWidth="1"/>
    <col min="11" max="11" width="11.5703125" style="26" customWidth="1"/>
    <col min="12" max="16384" width="9.140625" style="6"/>
  </cols>
  <sheetData>
    <row r="1" spans="1:12" s="4" customFormat="1" x14ac:dyDescent="0.2">
      <c r="A1" s="2" t="s">
        <v>9</v>
      </c>
      <c r="B1" s="3"/>
      <c r="C1" s="3"/>
      <c r="D1" s="3"/>
      <c r="E1" s="3"/>
      <c r="F1" s="3"/>
      <c r="G1" s="3"/>
      <c r="H1" s="3"/>
      <c r="I1" s="3"/>
      <c r="J1" s="33"/>
      <c r="K1" s="24"/>
    </row>
    <row r="2" spans="1:12" s="4" customFormat="1" x14ac:dyDescent="0.2">
      <c r="A2" s="5"/>
      <c r="B2" s="3"/>
      <c r="C2" s="3"/>
      <c r="D2" s="3"/>
      <c r="E2" s="3"/>
      <c r="F2" s="3"/>
      <c r="G2" s="3"/>
      <c r="H2" s="3"/>
      <c r="I2" s="3"/>
      <c r="J2" s="33"/>
      <c r="K2" s="24"/>
    </row>
    <row r="3" spans="1:12" s="1" customFormat="1" ht="34.5" thickBot="1" x14ac:dyDescent="0.25">
      <c r="A3" s="13" t="s">
        <v>0</v>
      </c>
      <c r="B3" s="14" t="s">
        <v>8</v>
      </c>
      <c r="C3" s="13" t="s">
        <v>10</v>
      </c>
      <c r="D3" s="15" t="s">
        <v>1</v>
      </c>
      <c r="E3" s="15" t="s">
        <v>2</v>
      </c>
      <c r="F3" s="15" t="s">
        <v>3</v>
      </c>
      <c r="G3" s="15" t="s">
        <v>4</v>
      </c>
      <c r="H3" s="15" t="s">
        <v>5</v>
      </c>
      <c r="I3" s="15" t="s">
        <v>6</v>
      </c>
      <c r="J3" s="15" t="s">
        <v>7</v>
      </c>
      <c r="K3" s="25" t="s">
        <v>46</v>
      </c>
    </row>
    <row r="4" spans="1:12" x14ac:dyDescent="0.2">
      <c r="B4" s="7" t="s">
        <v>22</v>
      </c>
    </row>
    <row r="5" spans="1:12" x14ac:dyDescent="0.2">
      <c r="A5" s="6">
        <v>101</v>
      </c>
      <c r="B5" s="6" t="s">
        <v>105</v>
      </c>
      <c r="C5" s="6" t="s">
        <v>11</v>
      </c>
      <c r="J5" s="26">
        <f>SUM(D5:I5)</f>
        <v>0</v>
      </c>
      <c r="L5" s="8"/>
    </row>
    <row r="6" spans="1:12" x14ac:dyDescent="0.2">
      <c r="A6" s="6">
        <v>102</v>
      </c>
      <c r="B6" s="6" t="s">
        <v>12</v>
      </c>
      <c r="C6" s="6" t="s">
        <v>11</v>
      </c>
      <c r="J6" s="26">
        <f t="shared" ref="J6:J32" si="0">SUM(D6:I6)</f>
        <v>0</v>
      </c>
    </row>
    <row r="7" spans="1:12" x14ac:dyDescent="0.2">
      <c r="A7" s="6">
        <v>103</v>
      </c>
      <c r="B7" s="6" t="s">
        <v>34</v>
      </c>
      <c r="C7" s="6" t="s">
        <v>11</v>
      </c>
      <c r="J7" s="26">
        <f t="shared" si="0"/>
        <v>0</v>
      </c>
    </row>
    <row r="8" spans="1:12" x14ac:dyDescent="0.2">
      <c r="A8" s="6">
        <v>104</v>
      </c>
      <c r="C8" s="6" t="s">
        <v>11</v>
      </c>
      <c r="J8" s="26">
        <f t="shared" si="0"/>
        <v>0</v>
      </c>
    </row>
    <row r="9" spans="1:12" x14ac:dyDescent="0.2">
      <c r="A9" s="6">
        <v>105</v>
      </c>
      <c r="C9" s="6" t="s">
        <v>11</v>
      </c>
      <c r="J9" s="26">
        <f t="shared" si="0"/>
        <v>0</v>
      </c>
    </row>
    <row r="10" spans="1:12" x14ac:dyDescent="0.2">
      <c r="A10" s="6">
        <v>106</v>
      </c>
      <c r="C10" s="6" t="s">
        <v>11</v>
      </c>
      <c r="J10" s="26">
        <f t="shared" si="0"/>
        <v>0</v>
      </c>
    </row>
    <row r="11" spans="1:12" x14ac:dyDescent="0.2">
      <c r="B11" s="9" t="s">
        <v>23</v>
      </c>
      <c r="D11" s="17">
        <f>SUM(D5:D10)</f>
        <v>0</v>
      </c>
      <c r="E11" s="17">
        <f t="shared" ref="E11:J11" si="1">SUM(E5:E10)</f>
        <v>0</v>
      </c>
      <c r="F11" s="17">
        <f t="shared" si="1"/>
        <v>0</v>
      </c>
      <c r="G11" s="17">
        <f t="shared" si="1"/>
        <v>0</v>
      </c>
      <c r="H11" s="17">
        <f t="shared" si="1"/>
        <v>0</v>
      </c>
      <c r="I11" s="17">
        <f t="shared" si="1"/>
        <v>0</v>
      </c>
      <c r="J11" s="34">
        <f t="shared" si="1"/>
        <v>0</v>
      </c>
      <c r="K11" s="26">
        <f>+J11</f>
        <v>0</v>
      </c>
      <c r="L11" s="8">
        <v>1</v>
      </c>
    </row>
    <row r="12" spans="1:12" x14ac:dyDescent="0.2">
      <c r="B12" s="7" t="s">
        <v>14</v>
      </c>
    </row>
    <row r="13" spans="1:12" x14ac:dyDescent="0.2">
      <c r="A13" s="6">
        <v>107</v>
      </c>
      <c r="B13" s="6" t="s">
        <v>15</v>
      </c>
      <c r="C13" s="6" t="s">
        <v>11</v>
      </c>
      <c r="J13" s="26">
        <f t="shared" si="0"/>
        <v>0</v>
      </c>
    </row>
    <row r="14" spans="1:12" x14ac:dyDescent="0.2">
      <c r="A14" s="6">
        <v>108</v>
      </c>
      <c r="B14" s="6" t="s">
        <v>16</v>
      </c>
      <c r="C14" s="6" t="s">
        <v>11</v>
      </c>
      <c r="J14" s="26">
        <f t="shared" si="0"/>
        <v>0</v>
      </c>
    </row>
    <row r="15" spans="1:12" x14ac:dyDescent="0.2">
      <c r="B15" s="9" t="s">
        <v>24</v>
      </c>
      <c r="D15" s="10">
        <f>SUM(D13:D14)</f>
        <v>0</v>
      </c>
      <c r="E15" s="10">
        <f t="shared" ref="E15:I15" si="2">SUM(E13:E14)</f>
        <v>0</v>
      </c>
      <c r="F15" s="10">
        <f t="shared" si="2"/>
        <v>0</v>
      </c>
      <c r="G15" s="10">
        <f t="shared" si="2"/>
        <v>0</v>
      </c>
      <c r="H15" s="10">
        <f t="shared" si="2"/>
        <v>0</v>
      </c>
      <c r="I15" s="10">
        <f t="shared" si="2"/>
        <v>0</v>
      </c>
      <c r="J15" s="30">
        <f t="shared" si="0"/>
        <v>0</v>
      </c>
      <c r="K15" s="26">
        <f>+J15</f>
        <v>0</v>
      </c>
      <c r="L15" s="8">
        <v>1</v>
      </c>
    </row>
    <row r="16" spans="1:12" x14ac:dyDescent="0.2">
      <c r="B16" s="7" t="s">
        <v>17</v>
      </c>
    </row>
    <row r="17" spans="1:12" x14ac:dyDescent="0.2">
      <c r="A17" s="6">
        <v>109</v>
      </c>
      <c r="B17" s="6" t="s">
        <v>21</v>
      </c>
      <c r="C17" s="6" t="s">
        <v>18</v>
      </c>
      <c r="J17" s="26">
        <f t="shared" si="0"/>
        <v>0</v>
      </c>
    </row>
    <row r="18" spans="1:12" x14ac:dyDescent="0.2">
      <c r="A18" s="6">
        <v>110</v>
      </c>
      <c r="C18" s="6" t="s">
        <v>18</v>
      </c>
      <c r="J18" s="26">
        <f t="shared" si="0"/>
        <v>0</v>
      </c>
    </row>
    <row r="19" spans="1:12" x14ac:dyDescent="0.2">
      <c r="A19" s="6">
        <v>111</v>
      </c>
      <c r="C19" s="6" t="s">
        <v>18</v>
      </c>
      <c r="J19" s="26">
        <f t="shared" si="0"/>
        <v>0</v>
      </c>
    </row>
    <row r="20" spans="1:12" x14ac:dyDescent="0.2">
      <c r="A20" s="6">
        <v>112</v>
      </c>
      <c r="C20" s="6" t="s">
        <v>18</v>
      </c>
      <c r="J20" s="26">
        <f t="shared" si="0"/>
        <v>0</v>
      </c>
    </row>
    <row r="21" spans="1:12" x14ac:dyDescent="0.2">
      <c r="B21" s="9" t="s">
        <v>25</v>
      </c>
      <c r="D21" s="10">
        <f>SUM(D17:D20)</f>
        <v>0</v>
      </c>
      <c r="E21" s="10">
        <f t="shared" ref="E21:I21" si="3">SUM(E17:E20)</f>
        <v>0</v>
      </c>
      <c r="F21" s="10">
        <f t="shared" si="3"/>
        <v>0</v>
      </c>
      <c r="G21" s="10">
        <f t="shared" si="3"/>
        <v>0</v>
      </c>
      <c r="H21" s="10">
        <f t="shared" si="3"/>
        <v>0</v>
      </c>
      <c r="I21" s="10">
        <f t="shared" si="3"/>
        <v>0</v>
      </c>
      <c r="J21" s="30">
        <f t="shared" si="0"/>
        <v>0</v>
      </c>
      <c r="K21" s="26">
        <f>+J21</f>
        <v>0</v>
      </c>
      <c r="L21" s="8">
        <v>1</v>
      </c>
    </row>
    <row r="22" spans="1:12" x14ac:dyDescent="0.2">
      <c r="B22" s="7" t="s">
        <v>26</v>
      </c>
    </row>
    <row r="23" spans="1:12" x14ac:dyDescent="0.2">
      <c r="A23" s="6">
        <v>113</v>
      </c>
      <c r="B23" s="6" t="s">
        <v>27</v>
      </c>
      <c r="C23" s="6" t="s">
        <v>11</v>
      </c>
      <c r="J23" s="26">
        <f t="shared" si="0"/>
        <v>0</v>
      </c>
    </row>
    <row r="24" spans="1:12" x14ac:dyDescent="0.2">
      <c r="A24" s="6">
        <v>114</v>
      </c>
      <c r="B24" s="6" t="s">
        <v>28</v>
      </c>
      <c r="C24" s="6" t="s">
        <v>11</v>
      </c>
      <c r="J24" s="26">
        <f t="shared" si="0"/>
        <v>0</v>
      </c>
    </row>
    <row r="25" spans="1:12" x14ac:dyDescent="0.2">
      <c r="A25" s="6">
        <v>115</v>
      </c>
      <c r="B25" s="6" t="s">
        <v>37</v>
      </c>
      <c r="C25" s="6" t="s">
        <v>11</v>
      </c>
      <c r="J25" s="26">
        <f t="shared" si="0"/>
        <v>0</v>
      </c>
    </row>
    <row r="26" spans="1:12" x14ac:dyDescent="0.2">
      <c r="A26" s="6">
        <v>116</v>
      </c>
      <c r="B26" s="6" t="s">
        <v>29</v>
      </c>
      <c r="C26" s="6" t="s">
        <v>11</v>
      </c>
      <c r="J26" s="26">
        <f t="shared" si="0"/>
        <v>0</v>
      </c>
    </row>
    <row r="27" spans="1:12" x14ac:dyDescent="0.2">
      <c r="A27" s="6">
        <v>117</v>
      </c>
      <c r="B27" s="6" t="s">
        <v>30</v>
      </c>
      <c r="C27" s="6" t="s">
        <v>11</v>
      </c>
      <c r="J27" s="26">
        <f t="shared" si="0"/>
        <v>0</v>
      </c>
    </row>
    <row r="28" spans="1:12" x14ac:dyDescent="0.2">
      <c r="A28" s="6">
        <v>118</v>
      </c>
      <c r="B28" s="6" t="s">
        <v>35</v>
      </c>
      <c r="C28" s="6" t="s">
        <v>11</v>
      </c>
      <c r="J28" s="26">
        <f t="shared" si="0"/>
        <v>0</v>
      </c>
    </row>
    <row r="29" spans="1:12" x14ac:dyDescent="0.2">
      <c r="A29" s="6">
        <v>119</v>
      </c>
      <c r="B29" s="6" t="s">
        <v>36</v>
      </c>
      <c r="C29" s="6" t="s">
        <v>11</v>
      </c>
      <c r="J29" s="26">
        <f t="shared" si="0"/>
        <v>0</v>
      </c>
    </row>
    <row r="30" spans="1:12" x14ac:dyDescent="0.2">
      <c r="A30" s="6">
        <v>120</v>
      </c>
      <c r="B30" s="6" t="s">
        <v>31</v>
      </c>
      <c r="C30" s="6" t="s">
        <v>11</v>
      </c>
      <c r="J30" s="26">
        <f t="shared" si="0"/>
        <v>0</v>
      </c>
    </row>
    <row r="31" spans="1:12" x14ac:dyDescent="0.2">
      <c r="B31" s="9" t="s">
        <v>32</v>
      </c>
      <c r="D31" s="10">
        <f>SUM(D23:D30)</f>
        <v>0</v>
      </c>
      <c r="E31" s="10">
        <f t="shared" ref="E31:I31" si="4">SUM(E23:E30)</f>
        <v>0</v>
      </c>
      <c r="F31" s="10">
        <f t="shared" si="4"/>
        <v>0</v>
      </c>
      <c r="G31" s="10">
        <f t="shared" si="4"/>
        <v>0</v>
      </c>
      <c r="H31" s="10">
        <f t="shared" si="4"/>
        <v>0</v>
      </c>
      <c r="I31" s="10">
        <f t="shared" si="4"/>
        <v>0</v>
      </c>
      <c r="J31" s="30">
        <f t="shared" si="0"/>
        <v>0</v>
      </c>
      <c r="K31" s="26">
        <f>+J31</f>
        <v>0</v>
      </c>
      <c r="L31" s="8">
        <v>1</v>
      </c>
    </row>
    <row r="32" spans="1:12" ht="13.5" thickBot="1" x14ac:dyDescent="0.25">
      <c r="B32" s="9" t="s">
        <v>33</v>
      </c>
      <c r="D32" s="11">
        <f>+D11+D15+D21+D31</f>
        <v>0</v>
      </c>
      <c r="E32" s="11">
        <f t="shared" ref="E32:I32" si="5">+E11+E15+E21+E31</f>
        <v>0</v>
      </c>
      <c r="F32" s="11">
        <f t="shared" si="5"/>
        <v>0</v>
      </c>
      <c r="G32" s="11">
        <f t="shared" si="5"/>
        <v>0</v>
      </c>
      <c r="H32" s="11">
        <f t="shared" si="5"/>
        <v>0</v>
      </c>
      <c r="I32" s="11">
        <f t="shared" si="5"/>
        <v>0</v>
      </c>
      <c r="J32" s="35">
        <f t="shared" si="0"/>
        <v>0</v>
      </c>
      <c r="K32" s="27">
        <f>+J32</f>
        <v>0</v>
      </c>
    </row>
    <row r="33" ht="13.5" thickTop="1" x14ac:dyDescent="0.2"/>
  </sheetData>
  <printOptions gridLines="1"/>
  <pageMargins left="0.23622047244094491" right="0.23622047244094491" top="0.74803149606299213" bottom="0.74803149606299213" header="0.31496062992125984" footer="0.31496062992125984"/>
  <pageSetup scale="97" fitToHeight="0" orientation="landscape" r:id="rId1"/>
  <headerFooter>
    <oddFooter>&amp;Z&amp;F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abSelected="1" topLeftCell="A10" workbookViewId="0">
      <selection activeCell="K35" sqref="K35"/>
    </sheetView>
  </sheetViews>
  <sheetFormatPr defaultRowHeight="15" x14ac:dyDescent="0.25"/>
  <cols>
    <col min="1" max="1" width="4.7109375" customWidth="1"/>
    <col min="2" max="2" width="32.85546875" customWidth="1"/>
    <col min="3" max="3" width="6.28515625" bestFit="1" customWidth="1"/>
    <col min="11" max="11" width="11.42578125" customWidth="1"/>
  </cols>
  <sheetData>
    <row r="1" spans="1:11" s="4" customFormat="1" ht="12.75" x14ac:dyDescent="0.2">
      <c r="A1" s="2" t="s">
        <v>13</v>
      </c>
      <c r="B1" s="12"/>
      <c r="C1" s="12"/>
      <c r="D1" s="12"/>
      <c r="E1" s="12"/>
      <c r="F1" s="12"/>
      <c r="G1" s="12"/>
      <c r="H1" s="12"/>
      <c r="I1" s="12"/>
      <c r="J1" s="36"/>
      <c r="K1" s="24"/>
    </row>
    <row r="2" spans="1:11" s="1" customFormat="1" ht="24.75" customHeight="1" thickBot="1" x14ac:dyDescent="0.25">
      <c r="A2" s="13" t="s">
        <v>0</v>
      </c>
      <c r="B2" s="14" t="s">
        <v>8</v>
      </c>
      <c r="C2" s="13" t="s">
        <v>10</v>
      </c>
      <c r="D2" s="15" t="s">
        <v>1</v>
      </c>
      <c r="E2" s="15" t="s">
        <v>2</v>
      </c>
      <c r="F2" s="15" t="s">
        <v>3</v>
      </c>
      <c r="G2" s="15" t="s">
        <v>4</v>
      </c>
      <c r="H2" s="15" t="s">
        <v>5</v>
      </c>
      <c r="I2" s="15" t="s">
        <v>6</v>
      </c>
      <c r="J2" s="15" t="s">
        <v>7</v>
      </c>
      <c r="K2" s="25" t="s">
        <v>46</v>
      </c>
    </row>
    <row r="3" spans="1:11" s="6" customFormat="1" ht="12.75" x14ac:dyDescent="0.2">
      <c r="A3" s="7" t="s">
        <v>19</v>
      </c>
      <c r="J3" s="26"/>
      <c r="K3" s="26"/>
    </row>
    <row r="4" spans="1:11" s="6" customFormat="1" ht="12.75" x14ac:dyDescent="0.2">
      <c r="A4" s="6">
        <v>201</v>
      </c>
      <c r="B4" s="6" t="s">
        <v>20</v>
      </c>
      <c r="C4" s="6" t="s">
        <v>39</v>
      </c>
      <c r="J4" s="26">
        <f t="shared" ref="J4:J22" si="0">SUM(D4:I4)</f>
        <v>0</v>
      </c>
      <c r="K4" s="26">
        <v>0</v>
      </c>
    </row>
    <row r="5" spans="1:11" s="6" customFormat="1" ht="12.75" x14ac:dyDescent="0.2">
      <c r="A5" s="6">
        <v>202</v>
      </c>
      <c r="B5" s="6" t="s">
        <v>38</v>
      </c>
      <c r="C5" s="6" t="s">
        <v>54</v>
      </c>
      <c r="J5" s="26">
        <f t="shared" si="0"/>
        <v>0</v>
      </c>
      <c r="K5" s="28">
        <f>IF(J5&lt;5000,0,J5-5000)</f>
        <v>0</v>
      </c>
    </row>
    <row r="6" spans="1:11" s="6" customFormat="1" ht="12.75" x14ac:dyDescent="0.2">
      <c r="B6" s="9" t="s">
        <v>41</v>
      </c>
      <c r="D6" s="10">
        <f>SUM(D4:D5)</f>
        <v>0</v>
      </c>
      <c r="E6" s="10">
        <f t="shared" ref="E6:I6" si="1">SUM(E4:E5)</f>
        <v>0</v>
      </c>
      <c r="F6" s="10">
        <f t="shared" si="1"/>
        <v>0</v>
      </c>
      <c r="G6" s="10">
        <f t="shared" si="1"/>
        <v>0</v>
      </c>
      <c r="H6" s="10">
        <f t="shared" si="1"/>
        <v>0</v>
      </c>
      <c r="I6" s="10">
        <f t="shared" si="1"/>
        <v>0</v>
      </c>
      <c r="J6" s="30">
        <f t="shared" si="0"/>
        <v>0</v>
      </c>
      <c r="K6" s="26">
        <f>SUM(K4:K5)</f>
        <v>0</v>
      </c>
    </row>
    <row r="7" spans="1:11" s="6" customFormat="1" ht="12.75" x14ac:dyDescent="0.2">
      <c r="A7" s="6">
        <v>203</v>
      </c>
      <c r="B7" s="9" t="s">
        <v>76</v>
      </c>
      <c r="D7" s="10"/>
      <c r="E7" s="10"/>
      <c r="F7" s="10"/>
      <c r="G7" s="10"/>
      <c r="H7" s="10"/>
      <c r="I7" s="10"/>
      <c r="J7" s="30">
        <f t="shared" si="0"/>
        <v>0</v>
      </c>
      <c r="K7" s="26">
        <v>0</v>
      </c>
    </row>
    <row r="8" spans="1:11" s="6" customFormat="1" ht="12.75" x14ac:dyDescent="0.2">
      <c r="A8" s="7" t="s">
        <v>47</v>
      </c>
      <c r="J8" s="26"/>
      <c r="K8" s="26"/>
    </row>
    <row r="9" spans="1:11" s="6" customFormat="1" ht="12.75" x14ac:dyDescent="0.2">
      <c r="A9" s="6">
        <v>206</v>
      </c>
      <c r="B9" s="6" t="s">
        <v>43</v>
      </c>
      <c r="J9" s="26">
        <f t="shared" si="0"/>
        <v>0</v>
      </c>
      <c r="K9" s="26">
        <v>0</v>
      </c>
    </row>
    <row r="10" spans="1:11" s="6" customFormat="1" ht="12.75" x14ac:dyDescent="0.2">
      <c r="A10" s="6">
        <v>207</v>
      </c>
      <c r="B10" s="6" t="s">
        <v>62</v>
      </c>
      <c r="J10" s="26">
        <f t="shared" ref="J10" si="2">SUM(D10:I10)</f>
        <v>0</v>
      </c>
      <c r="K10" s="26">
        <v>0</v>
      </c>
    </row>
    <row r="11" spans="1:11" s="6" customFormat="1" ht="12.75" x14ac:dyDescent="0.2">
      <c r="A11" s="6">
        <v>208</v>
      </c>
      <c r="B11" s="6" t="s">
        <v>44</v>
      </c>
      <c r="C11" s="6" t="s">
        <v>39</v>
      </c>
      <c r="D11" s="43">
        <f>+'Repairs and Maintenance'!D25</f>
        <v>0</v>
      </c>
      <c r="J11" s="26">
        <f t="shared" si="0"/>
        <v>0</v>
      </c>
      <c r="K11" s="26">
        <f>+J11*1</f>
        <v>0</v>
      </c>
    </row>
    <row r="12" spans="1:11" s="6" customFormat="1" ht="12.75" x14ac:dyDescent="0.2">
      <c r="A12" s="6">
        <v>209</v>
      </c>
      <c r="B12" s="6" t="s">
        <v>45</v>
      </c>
      <c r="C12" s="6" t="s">
        <v>39</v>
      </c>
      <c r="J12" s="26">
        <f t="shared" si="0"/>
        <v>0</v>
      </c>
      <c r="K12" s="26">
        <f>+J12</f>
        <v>0</v>
      </c>
    </row>
    <row r="13" spans="1:11" s="6" customFormat="1" ht="12.75" x14ac:dyDescent="0.2">
      <c r="B13" s="9" t="s">
        <v>48</v>
      </c>
      <c r="D13" s="10">
        <f>SUM(D9:D12)</f>
        <v>0</v>
      </c>
      <c r="E13" s="10">
        <f t="shared" ref="E13:I13" si="3">SUM(E9:E12)</f>
        <v>0</v>
      </c>
      <c r="F13" s="10">
        <f t="shared" si="3"/>
        <v>0</v>
      </c>
      <c r="G13" s="10">
        <f t="shared" si="3"/>
        <v>0</v>
      </c>
      <c r="H13" s="10">
        <f t="shared" si="3"/>
        <v>0</v>
      </c>
      <c r="I13" s="10">
        <f t="shared" si="3"/>
        <v>0</v>
      </c>
      <c r="J13" s="30">
        <f t="shared" si="0"/>
        <v>0</v>
      </c>
      <c r="K13" s="26">
        <f>SUM(K9:K12)</f>
        <v>0</v>
      </c>
    </row>
    <row r="14" spans="1:11" s="6" customFormat="1" ht="12.75" x14ac:dyDescent="0.2">
      <c r="A14" s="7" t="s">
        <v>49</v>
      </c>
      <c r="J14" s="26"/>
      <c r="K14" s="26"/>
    </row>
    <row r="15" spans="1:11" s="6" customFormat="1" x14ac:dyDescent="0.2">
      <c r="A15" s="6">
        <v>210</v>
      </c>
      <c r="B15" s="6" t="s">
        <v>51</v>
      </c>
      <c r="C15" s="6" t="s">
        <v>40</v>
      </c>
      <c r="J15" s="26">
        <f t="shared" si="0"/>
        <v>0</v>
      </c>
      <c r="K15" s="29">
        <f>IF(J15&gt;(J24-J15)*0.05,(+J15-((J24-J15)*0.05)),0)</f>
        <v>0</v>
      </c>
    </row>
    <row r="16" spans="1:11" s="6" customFormat="1" ht="12.75" x14ac:dyDescent="0.2">
      <c r="A16" s="6">
        <v>211</v>
      </c>
      <c r="B16" s="6" t="s">
        <v>52</v>
      </c>
      <c r="C16" s="6" t="s">
        <v>53</v>
      </c>
      <c r="J16" s="26">
        <f t="shared" si="0"/>
        <v>0</v>
      </c>
      <c r="K16" s="26">
        <f>IF(J16&gt;1000,1000,J16)</f>
        <v>0</v>
      </c>
    </row>
    <row r="17" spans="1:11" s="6" customFormat="1" ht="12.75" x14ac:dyDescent="0.2">
      <c r="A17" s="6">
        <v>212</v>
      </c>
      <c r="B17" s="6" t="s">
        <v>64</v>
      </c>
      <c r="C17" s="6" t="s">
        <v>55</v>
      </c>
      <c r="J17" s="26">
        <f t="shared" si="0"/>
        <v>0</v>
      </c>
      <c r="K17" s="26">
        <f t="shared" ref="K17:K18" si="4">+J17</f>
        <v>0</v>
      </c>
    </row>
    <row r="18" spans="1:11" s="6" customFormat="1" ht="12.75" x14ac:dyDescent="0.2">
      <c r="A18" s="6">
        <v>213</v>
      </c>
      <c r="B18" s="23" t="s">
        <v>65</v>
      </c>
      <c r="C18" s="23"/>
      <c r="D18" s="23"/>
      <c r="E18" s="23"/>
      <c r="F18" s="23"/>
      <c r="G18" s="23"/>
      <c r="H18" s="23"/>
      <c r="I18" s="23"/>
      <c r="J18" s="37">
        <f t="shared" si="0"/>
        <v>0</v>
      </c>
      <c r="K18" s="26">
        <f t="shared" si="4"/>
        <v>0</v>
      </c>
    </row>
    <row r="19" spans="1:11" s="6" customFormat="1" ht="12.75" x14ac:dyDescent="0.2">
      <c r="A19" s="6">
        <v>214</v>
      </c>
      <c r="B19" s="6" t="s">
        <v>77</v>
      </c>
      <c r="J19" s="26">
        <f t="shared" ref="J19:J21" si="5">SUM(D19:I19)</f>
        <v>0</v>
      </c>
      <c r="K19" s="26">
        <v>0</v>
      </c>
    </row>
    <row r="20" spans="1:11" s="6" customFormat="1" ht="12.75" x14ac:dyDescent="0.2">
      <c r="A20" s="6">
        <v>215</v>
      </c>
      <c r="B20" s="6" t="s">
        <v>78</v>
      </c>
      <c r="J20" s="26">
        <f t="shared" si="5"/>
        <v>0</v>
      </c>
      <c r="K20" s="26">
        <v>0</v>
      </c>
    </row>
    <row r="21" spans="1:11" s="6" customFormat="1" ht="12.75" x14ac:dyDescent="0.2">
      <c r="A21" s="6">
        <v>216</v>
      </c>
      <c r="B21" s="6" t="s">
        <v>42</v>
      </c>
      <c r="J21" s="26">
        <f t="shared" si="5"/>
        <v>0</v>
      </c>
      <c r="K21" s="26">
        <v>0</v>
      </c>
    </row>
    <row r="22" spans="1:11" s="6" customFormat="1" ht="12.75" x14ac:dyDescent="0.2">
      <c r="A22" s="6">
        <v>217</v>
      </c>
      <c r="J22" s="26">
        <f t="shared" si="0"/>
        <v>0</v>
      </c>
      <c r="K22" s="26">
        <v>0</v>
      </c>
    </row>
    <row r="23" spans="1:11" s="6" customFormat="1" ht="12.75" x14ac:dyDescent="0.2">
      <c r="B23" s="9" t="s">
        <v>50</v>
      </c>
      <c r="D23" s="10">
        <f>SUM(D15:D22)</f>
        <v>0</v>
      </c>
      <c r="E23" s="10">
        <f t="shared" ref="E23:K23" si="6">SUM(E15:E22)</f>
        <v>0</v>
      </c>
      <c r="F23" s="10">
        <f t="shared" si="6"/>
        <v>0</v>
      </c>
      <c r="G23" s="10">
        <f t="shared" si="6"/>
        <v>0</v>
      </c>
      <c r="H23" s="10">
        <f t="shared" si="6"/>
        <v>0</v>
      </c>
      <c r="I23" s="10">
        <f t="shared" si="6"/>
        <v>0</v>
      </c>
      <c r="J23" s="30">
        <f t="shared" si="6"/>
        <v>0</v>
      </c>
      <c r="K23" s="30">
        <f t="shared" si="6"/>
        <v>0</v>
      </c>
    </row>
    <row r="24" spans="1:11" s="6" customFormat="1" ht="13.5" thickBot="1" x14ac:dyDescent="0.25">
      <c r="B24" s="9" t="s">
        <v>66</v>
      </c>
      <c r="D24" s="11">
        <f t="shared" ref="D24:I24" si="7">+D23+D13+D6</f>
        <v>0</v>
      </c>
      <c r="E24" s="11">
        <f t="shared" si="7"/>
        <v>0</v>
      </c>
      <c r="F24" s="11">
        <f t="shared" si="7"/>
        <v>0</v>
      </c>
      <c r="G24" s="11">
        <f t="shared" si="7"/>
        <v>0</v>
      </c>
      <c r="H24" s="11">
        <f t="shared" si="7"/>
        <v>0</v>
      </c>
      <c r="I24" s="11">
        <f t="shared" si="7"/>
        <v>0</v>
      </c>
      <c r="J24" s="35">
        <f>+J23+J13+J6</f>
        <v>0</v>
      </c>
      <c r="K24" s="30">
        <f>+K23+K13+K48+K6</f>
        <v>0</v>
      </c>
    </row>
    <row r="25" spans="1:11" s="6" customFormat="1" ht="13.5" thickTop="1" x14ac:dyDescent="0.2">
      <c r="A25" s="7" t="s">
        <v>56</v>
      </c>
      <c r="J25" s="26"/>
      <c r="K25" s="26"/>
    </row>
    <row r="26" spans="1:11" s="6" customFormat="1" ht="25.5" x14ac:dyDescent="0.2">
      <c r="A26" s="6">
        <f>+A22+1</f>
        <v>218</v>
      </c>
      <c r="B26" s="47" t="s">
        <v>128</v>
      </c>
      <c r="C26" s="6" t="s">
        <v>57</v>
      </c>
      <c r="J26" s="26">
        <f t="shared" ref="J26:J33" si="8">SUM(D26:I26)</f>
        <v>0</v>
      </c>
      <c r="K26" s="26">
        <f>+J26</f>
        <v>0</v>
      </c>
    </row>
    <row r="27" spans="1:11" s="6" customFormat="1" ht="12.75" x14ac:dyDescent="0.2">
      <c r="A27" s="6">
        <f>+A26+1</f>
        <v>219</v>
      </c>
      <c r="B27" s="6" t="s">
        <v>73</v>
      </c>
      <c r="C27" s="6" t="s">
        <v>82</v>
      </c>
      <c r="J27" s="26">
        <f t="shared" si="8"/>
        <v>0</v>
      </c>
      <c r="K27" s="26">
        <f t="shared" ref="K27:K33" si="9">+J27</f>
        <v>0</v>
      </c>
    </row>
    <row r="28" spans="1:11" s="6" customFormat="1" ht="12.75" x14ac:dyDescent="0.2">
      <c r="A28" s="6">
        <f t="shared" ref="A28:A33" si="10">+A27+1</f>
        <v>220</v>
      </c>
      <c r="B28" s="6" t="s">
        <v>59</v>
      </c>
      <c r="C28" s="6" t="s">
        <v>58</v>
      </c>
      <c r="J28" s="26">
        <f t="shared" si="8"/>
        <v>0</v>
      </c>
      <c r="K28" s="26">
        <f t="shared" si="9"/>
        <v>0</v>
      </c>
    </row>
    <row r="29" spans="1:11" s="6" customFormat="1" ht="12.75" x14ac:dyDescent="0.2">
      <c r="A29" s="6">
        <f t="shared" si="10"/>
        <v>221</v>
      </c>
      <c r="B29" s="6" t="s">
        <v>60</v>
      </c>
      <c r="C29" s="6" t="s">
        <v>81</v>
      </c>
      <c r="J29" s="26">
        <f t="shared" si="8"/>
        <v>0</v>
      </c>
      <c r="K29" s="26">
        <f t="shared" si="9"/>
        <v>0</v>
      </c>
    </row>
    <row r="30" spans="1:11" s="6" customFormat="1" ht="25.5" x14ac:dyDescent="0.2">
      <c r="A30" s="6">
        <f t="shared" si="10"/>
        <v>222</v>
      </c>
      <c r="B30" s="47" t="s">
        <v>129</v>
      </c>
      <c r="C30" s="6" t="s">
        <v>61</v>
      </c>
      <c r="J30" s="26">
        <f t="shared" si="8"/>
        <v>0</v>
      </c>
      <c r="K30" s="26">
        <f t="shared" si="9"/>
        <v>0</v>
      </c>
    </row>
    <row r="31" spans="1:11" s="6" customFormat="1" ht="12.75" x14ac:dyDescent="0.2">
      <c r="A31" s="6">
        <f t="shared" si="10"/>
        <v>223</v>
      </c>
      <c r="B31" s="23" t="s">
        <v>74</v>
      </c>
      <c r="C31" s="23"/>
      <c r="D31" s="23"/>
      <c r="E31" s="23"/>
      <c r="F31" s="23"/>
      <c r="G31" s="23"/>
      <c r="H31" s="23"/>
      <c r="I31" s="23"/>
      <c r="J31" s="37">
        <f t="shared" si="8"/>
        <v>0</v>
      </c>
      <c r="K31" s="26">
        <f t="shared" si="9"/>
        <v>0</v>
      </c>
    </row>
    <row r="32" spans="1:11" s="6" customFormat="1" ht="12.75" x14ac:dyDescent="0.2">
      <c r="A32" s="6">
        <f t="shared" si="10"/>
        <v>224</v>
      </c>
      <c r="B32" s="23" t="s">
        <v>75</v>
      </c>
      <c r="C32" s="23"/>
      <c r="D32" s="23"/>
      <c r="E32" s="23"/>
      <c r="F32" s="23"/>
      <c r="G32" s="23"/>
      <c r="H32" s="23"/>
      <c r="I32" s="23"/>
      <c r="J32" s="37">
        <f t="shared" si="8"/>
        <v>0</v>
      </c>
      <c r="K32" s="26">
        <f t="shared" si="9"/>
        <v>0</v>
      </c>
    </row>
    <row r="33" spans="1:11" s="6" customFormat="1" ht="12.75" x14ac:dyDescent="0.2">
      <c r="A33" s="6">
        <f t="shared" si="10"/>
        <v>225</v>
      </c>
      <c r="J33" s="26">
        <f t="shared" si="8"/>
        <v>0</v>
      </c>
      <c r="K33" s="26">
        <f t="shared" si="9"/>
        <v>0</v>
      </c>
    </row>
    <row r="34" spans="1:11" s="6" customFormat="1" ht="12.75" x14ac:dyDescent="0.2">
      <c r="B34" s="9" t="s">
        <v>63</v>
      </c>
      <c r="D34" s="10">
        <f>SUM(D26:D33)</f>
        <v>0</v>
      </c>
      <c r="E34" s="10">
        <f t="shared" ref="E34:J34" si="11">SUM(E26:E33)</f>
        <v>0</v>
      </c>
      <c r="F34" s="10">
        <f t="shared" si="11"/>
        <v>0</v>
      </c>
      <c r="G34" s="10">
        <f t="shared" si="11"/>
        <v>0</v>
      </c>
      <c r="H34" s="10">
        <f t="shared" si="11"/>
        <v>0</v>
      </c>
      <c r="I34" s="10">
        <f t="shared" si="11"/>
        <v>0</v>
      </c>
      <c r="J34" s="30">
        <f t="shared" si="11"/>
        <v>0</v>
      </c>
      <c r="K34" s="30">
        <f>+J34</f>
        <v>0</v>
      </c>
    </row>
    <row r="35" spans="1:11" s="6" customFormat="1" ht="12.75" x14ac:dyDescent="0.2">
      <c r="B35" s="9" t="s">
        <v>69</v>
      </c>
      <c r="D35" s="16"/>
      <c r="E35" s="16"/>
      <c r="F35" s="16"/>
      <c r="G35" s="16"/>
      <c r="H35" s="16"/>
      <c r="I35" s="16"/>
      <c r="J35" s="31"/>
      <c r="K35" s="31">
        <f>+Income!K32-Exemptions!K24-Exemptions!K34</f>
        <v>0</v>
      </c>
    </row>
    <row r="36" spans="1:11" s="6" customFormat="1" ht="12.75" x14ac:dyDescent="0.2">
      <c r="A36" s="6">
        <v>230</v>
      </c>
      <c r="B36" s="9" t="s">
        <v>70</v>
      </c>
      <c r="D36" s="16"/>
      <c r="E36" s="16"/>
      <c r="F36" s="16"/>
      <c r="G36" s="16"/>
      <c r="H36" s="16"/>
      <c r="I36" s="16"/>
      <c r="J36" s="31"/>
      <c r="K36" s="40">
        <v>0</v>
      </c>
    </row>
    <row r="37" spans="1:11" s="9" customFormat="1" ht="13.5" thickBot="1" x14ac:dyDescent="0.25">
      <c r="B37" s="9" t="s">
        <v>71</v>
      </c>
      <c r="J37" s="38"/>
      <c r="K37" s="32">
        <f>+K35-K36</f>
        <v>0</v>
      </c>
    </row>
    <row r="38" spans="1:11" s="9" customFormat="1" ht="13.5" thickTop="1" x14ac:dyDescent="0.2">
      <c r="A38" s="9" t="s">
        <v>72</v>
      </c>
      <c r="J38" s="38"/>
      <c r="K38" s="82"/>
    </row>
    <row r="39" spans="1:11" s="9" customFormat="1" ht="12.75" x14ac:dyDescent="0.2">
      <c r="B39" s="9" t="s">
        <v>150</v>
      </c>
      <c r="J39" s="38"/>
      <c r="K39" s="82"/>
    </row>
    <row r="40" spans="1:11" s="6" customFormat="1" ht="12.75" x14ac:dyDescent="0.2">
      <c r="J40" s="26"/>
      <c r="K40" s="26"/>
    </row>
    <row r="41" spans="1:11" s="6" customFormat="1" ht="12.75" x14ac:dyDescent="0.2">
      <c r="B41" s="6" t="s">
        <v>67</v>
      </c>
      <c r="D41" s="26">
        <f>+Income!D23-Exemptions!D17</f>
        <v>0</v>
      </c>
      <c r="E41" s="26">
        <f>+Income!E23-Exemptions!E17</f>
        <v>0</v>
      </c>
      <c r="F41" s="26">
        <f>+Income!F23-Exemptions!F17</f>
        <v>0</v>
      </c>
      <c r="G41" s="26">
        <f>+Income!G23-Exemptions!G17</f>
        <v>0</v>
      </c>
      <c r="H41" s="26">
        <f>+Income!H23-Exemptions!H17</f>
        <v>0</v>
      </c>
      <c r="I41" s="26">
        <f>+Income!I23-Exemptions!I17</f>
        <v>0</v>
      </c>
      <c r="J41" s="26">
        <f t="shared" ref="J41:J42" si="12">SUM(D41:I41)</f>
        <v>0</v>
      </c>
      <c r="K41" s="26"/>
    </row>
    <row r="42" spans="1:11" s="6" customFormat="1" ht="12.75" x14ac:dyDescent="0.2">
      <c r="B42" s="6" t="s">
        <v>68</v>
      </c>
      <c r="D42" s="26">
        <f>+Income!D24-Exemptions!D18</f>
        <v>0</v>
      </c>
      <c r="E42" s="26">
        <f>+Income!E24-Exemptions!E18</f>
        <v>0</v>
      </c>
      <c r="F42" s="26">
        <f>+Income!F24-Exemptions!F18</f>
        <v>0</v>
      </c>
      <c r="G42" s="26">
        <f>+Income!G24-Exemptions!G18</f>
        <v>0</v>
      </c>
      <c r="H42" s="26">
        <f>+Income!H24-Exemptions!H18</f>
        <v>0</v>
      </c>
      <c r="I42" s="26">
        <f>+Income!I24-Exemptions!I18</f>
        <v>0</v>
      </c>
      <c r="J42" s="26">
        <f t="shared" si="12"/>
        <v>0</v>
      </c>
      <c r="K42" s="26"/>
    </row>
    <row r="43" spans="1:11" s="6" customFormat="1" ht="12.75" x14ac:dyDescent="0.2">
      <c r="B43" s="6" t="s">
        <v>80</v>
      </c>
      <c r="D43" s="26">
        <f>+D4+D7</f>
        <v>0</v>
      </c>
      <c r="E43" s="26">
        <f t="shared" ref="E43:I43" si="13">+E4+E7</f>
        <v>0</v>
      </c>
      <c r="F43" s="26">
        <f t="shared" si="13"/>
        <v>0</v>
      </c>
      <c r="G43" s="26">
        <f t="shared" si="13"/>
        <v>0</v>
      </c>
      <c r="H43" s="26">
        <f t="shared" si="13"/>
        <v>0</v>
      </c>
      <c r="I43" s="26">
        <f t="shared" si="13"/>
        <v>0</v>
      </c>
      <c r="J43" s="26">
        <f>SUM(D43:I43)</f>
        <v>0</v>
      </c>
      <c r="K43" s="26"/>
    </row>
    <row r="44" spans="1:11" s="6" customFormat="1" ht="12.75" x14ac:dyDescent="0.2">
      <c r="J44" s="26"/>
      <c r="K44" s="26"/>
    </row>
    <row r="45" spans="1:11" s="6" customFormat="1" ht="12.75" x14ac:dyDescent="0.2">
      <c r="A45" s="7" t="s">
        <v>83</v>
      </c>
      <c r="J45" s="26"/>
      <c r="K45" s="26"/>
    </row>
    <row r="46" spans="1:11" s="6" customFormat="1" ht="12.75" x14ac:dyDescent="0.2">
      <c r="B46" s="6" t="s">
        <v>84</v>
      </c>
      <c r="C46" s="6" t="s">
        <v>39</v>
      </c>
      <c r="J46" s="26">
        <f>+MissionalSchedule!L17</f>
        <v>0</v>
      </c>
      <c r="K46" s="26">
        <v>0</v>
      </c>
    </row>
  </sheetData>
  <printOptions gridLines="1"/>
  <pageMargins left="0.70866141732283472" right="0.70866141732283472" top="0.74803149606299213" bottom="0.74803149606299213" header="0.31496062992125984" footer="0.31496062992125984"/>
  <pageSetup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A5" sqref="A5"/>
    </sheetView>
  </sheetViews>
  <sheetFormatPr defaultRowHeight="12.75" x14ac:dyDescent="0.2"/>
  <cols>
    <col min="1" max="1" width="44.5703125" style="6" customWidth="1"/>
    <col min="2" max="2" width="13.28515625" style="6" customWidth="1"/>
    <col min="3" max="3" width="11.140625" style="6" customWidth="1"/>
    <col min="4" max="4" width="15" style="26" customWidth="1"/>
    <col min="5" max="16384" width="9.140625" style="6"/>
  </cols>
  <sheetData>
    <row r="1" spans="1:4" x14ac:dyDescent="0.2">
      <c r="A1" s="9" t="s">
        <v>106</v>
      </c>
    </row>
    <row r="3" spans="1:4" s="20" customFormat="1" ht="27" x14ac:dyDescent="0.3">
      <c r="A3" s="83" t="s">
        <v>151</v>
      </c>
      <c r="B3" s="41" t="s">
        <v>102</v>
      </c>
      <c r="C3" s="20" t="s">
        <v>103</v>
      </c>
      <c r="D3" s="42" t="s">
        <v>79</v>
      </c>
    </row>
    <row r="4" spans="1:4" ht="25.5" customHeight="1" x14ac:dyDescent="0.2">
      <c r="B4" s="26"/>
      <c r="C4" s="26"/>
      <c r="D4" s="26">
        <f>+B4+C4</f>
        <v>0</v>
      </c>
    </row>
    <row r="5" spans="1:4" ht="25.5" customHeight="1" x14ac:dyDescent="0.2">
      <c r="B5" s="26"/>
      <c r="C5" s="26"/>
      <c r="D5" s="26">
        <f t="shared" ref="D5:D24" si="0">+B5+C5</f>
        <v>0</v>
      </c>
    </row>
    <row r="6" spans="1:4" ht="25.5" customHeight="1" x14ac:dyDescent="0.2">
      <c r="B6" s="26"/>
      <c r="C6" s="26"/>
      <c r="D6" s="26">
        <f t="shared" si="0"/>
        <v>0</v>
      </c>
    </row>
    <row r="7" spans="1:4" ht="25.5" customHeight="1" x14ac:dyDescent="0.2">
      <c r="B7" s="26"/>
      <c r="C7" s="26"/>
      <c r="D7" s="26">
        <f t="shared" si="0"/>
        <v>0</v>
      </c>
    </row>
    <row r="8" spans="1:4" ht="25.5" customHeight="1" x14ac:dyDescent="0.2">
      <c r="B8" s="26"/>
      <c r="C8" s="26"/>
      <c r="D8" s="26">
        <f t="shared" si="0"/>
        <v>0</v>
      </c>
    </row>
    <row r="9" spans="1:4" ht="25.5" customHeight="1" x14ac:dyDescent="0.2">
      <c r="B9" s="26"/>
      <c r="C9" s="26"/>
      <c r="D9" s="26">
        <f t="shared" si="0"/>
        <v>0</v>
      </c>
    </row>
    <row r="10" spans="1:4" ht="25.5" customHeight="1" x14ac:dyDescent="0.2">
      <c r="B10" s="26"/>
      <c r="C10" s="26"/>
      <c r="D10" s="26">
        <f t="shared" si="0"/>
        <v>0</v>
      </c>
    </row>
    <row r="11" spans="1:4" ht="25.5" customHeight="1" x14ac:dyDescent="0.2">
      <c r="B11" s="26"/>
      <c r="C11" s="26"/>
      <c r="D11" s="26">
        <f t="shared" si="0"/>
        <v>0</v>
      </c>
    </row>
    <row r="12" spans="1:4" ht="25.5" customHeight="1" x14ac:dyDescent="0.2">
      <c r="B12" s="26"/>
      <c r="C12" s="26"/>
      <c r="D12" s="26">
        <f t="shared" si="0"/>
        <v>0</v>
      </c>
    </row>
    <row r="13" spans="1:4" ht="25.5" customHeight="1" x14ac:dyDescent="0.2">
      <c r="B13" s="26"/>
      <c r="C13" s="26"/>
      <c r="D13" s="26">
        <f t="shared" si="0"/>
        <v>0</v>
      </c>
    </row>
    <row r="14" spans="1:4" ht="25.5" customHeight="1" x14ac:dyDescent="0.2">
      <c r="B14" s="26"/>
      <c r="C14" s="26"/>
      <c r="D14" s="26">
        <f t="shared" si="0"/>
        <v>0</v>
      </c>
    </row>
    <row r="15" spans="1:4" ht="25.5" customHeight="1" x14ac:dyDescent="0.2">
      <c r="B15" s="26"/>
      <c r="C15" s="26"/>
      <c r="D15" s="26">
        <f t="shared" si="0"/>
        <v>0</v>
      </c>
    </row>
    <row r="16" spans="1:4" ht="25.5" customHeight="1" x14ac:dyDescent="0.2">
      <c r="B16" s="26"/>
      <c r="C16" s="26"/>
      <c r="D16" s="26">
        <f t="shared" si="0"/>
        <v>0</v>
      </c>
    </row>
    <row r="17" spans="1:4" ht="25.5" customHeight="1" x14ac:dyDescent="0.2">
      <c r="B17" s="26"/>
      <c r="C17" s="26"/>
      <c r="D17" s="26">
        <f t="shared" si="0"/>
        <v>0</v>
      </c>
    </row>
    <row r="18" spans="1:4" ht="25.5" customHeight="1" x14ac:dyDescent="0.2">
      <c r="B18" s="26"/>
      <c r="C18" s="26"/>
      <c r="D18" s="26">
        <f t="shared" si="0"/>
        <v>0</v>
      </c>
    </row>
    <row r="19" spans="1:4" ht="25.5" customHeight="1" x14ac:dyDescent="0.2">
      <c r="B19" s="26"/>
      <c r="C19" s="26"/>
      <c r="D19" s="26">
        <f t="shared" si="0"/>
        <v>0</v>
      </c>
    </row>
    <row r="20" spans="1:4" ht="25.5" customHeight="1" x14ac:dyDescent="0.2">
      <c r="B20" s="26"/>
      <c r="C20" s="26"/>
      <c r="D20" s="26">
        <f t="shared" si="0"/>
        <v>0</v>
      </c>
    </row>
    <row r="21" spans="1:4" ht="25.5" customHeight="1" x14ac:dyDescent="0.2">
      <c r="B21" s="26"/>
      <c r="C21" s="26"/>
      <c r="D21" s="26">
        <f t="shared" si="0"/>
        <v>0</v>
      </c>
    </row>
    <row r="22" spans="1:4" ht="25.5" customHeight="1" x14ac:dyDescent="0.2">
      <c r="B22" s="26"/>
      <c r="C22" s="26"/>
      <c r="D22" s="26">
        <f t="shared" si="0"/>
        <v>0</v>
      </c>
    </row>
    <row r="23" spans="1:4" ht="25.5" customHeight="1" x14ac:dyDescent="0.2">
      <c r="B23" s="26"/>
      <c r="C23" s="26"/>
      <c r="D23" s="26">
        <f t="shared" si="0"/>
        <v>0</v>
      </c>
    </row>
    <row r="24" spans="1:4" ht="25.5" customHeight="1" x14ac:dyDescent="0.2">
      <c r="B24" s="26"/>
      <c r="C24" s="26"/>
      <c r="D24" s="26">
        <f t="shared" si="0"/>
        <v>0</v>
      </c>
    </row>
    <row r="25" spans="1:4" ht="25.5" customHeight="1" thickBot="1" x14ac:dyDescent="0.25">
      <c r="A25" s="6" t="s">
        <v>146</v>
      </c>
      <c r="D25" s="35">
        <f>SUM(D4:D24)</f>
        <v>0</v>
      </c>
    </row>
    <row r="26" spans="1:4" ht="13.5" thickTop="1" x14ac:dyDescent="0.2"/>
  </sheetData>
  <printOptions gridLines="1"/>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election activeCell="B24" sqref="B24"/>
    </sheetView>
  </sheetViews>
  <sheetFormatPr defaultRowHeight="12.75" x14ac:dyDescent="0.2"/>
  <cols>
    <col min="1" max="1" width="10.28515625" style="6" customWidth="1"/>
    <col min="2" max="2" width="7" style="6" customWidth="1"/>
    <col min="3" max="3" width="25" style="6" customWidth="1"/>
    <col min="4" max="8" width="9.140625" style="6"/>
    <col min="9" max="9" width="6.7109375" style="6" customWidth="1"/>
    <col min="10" max="12" width="9.140625" style="26"/>
    <col min="13" max="16384" width="9.140625" style="6"/>
  </cols>
  <sheetData>
    <row r="1" spans="1:12" ht="38.25" customHeight="1" x14ac:dyDescent="0.2">
      <c r="A1" s="126" t="s">
        <v>149</v>
      </c>
      <c r="B1" s="126"/>
      <c r="C1" s="126"/>
      <c r="D1" s="126"/>
      <c r="E1" s="126"/>
      <c r="F1" s="126"/>
      <c r="G1" s="126"/>
      <c r="H1" s="126"/>
      <c r="I1" s="126"/>
      <c r="J1" s="126"/>
      <c r="K1" s="126"/>
      <c r="L1" s="126"/>
    </row>
    <row r="2" spans="1:12" ht="36.75" customHeight="1" x14ac:dyDescent="0.3">
      <c r="A2" s="125" t="s">
        <v>152</v>
      </c>
      <c r="B2" s="125"/>
      <c r="C2" s="125"/>
      <c r="D2" s="125"/>
      <c r="E2" s="125"/>
      <c r="F2" s="125"/>
      <c r="G2" s="125"/>
      <c r="H2" s="125"/>
      <c r="I2" s="125"/>
      <c r="J2" s="125"/>
      <c r="K2" s="125"/>
      <c r="L2" s="125"/>
    </row>
    <row r="4" spans="1:12" ht="38.25" x14ac:dyDescent="0.2">
      <c r="A4" s="6" t="s">
        <v>86</v>
      </c>
      <c r="B4" s="6" t="s">
        <v>99</v>
      </c>
      <c r="C4" s="18" t="s">
        <v>100</v>
      </c>
      <c r="D4" s="128" t="s">
        <v>101</v>
      </c>
      <c r="E4" s="128"/>
      <c r="F4" s="128"/>
      <c r="G4" s="128"/>
      <c r="H4" s="128"/>
      <c r="I4" s="128"/>
      <c r="J4" s="39" t="s">
        <v>102</v>
      </c>
      <c r="K4" s="39" t="s">
        <v>103</v>
      </c>
      <c r="L4" s="39" t="s">
        <v>79</v>
      </c>
    </row>
    <row r="5" spans="1:12" ht="20.100000000000001" customHeight="1" x14ac:dyDescent="0.2">
      <c r="A5" s="6" t="s">
        <v>87</v>
      </c>
      <c r="C5" s="19"/>
      <c r="D5" s="127"/>
      <c r="E5" s="127"/>
      <c r="F5" s="127"/>
      <c r="G5" s="127"/>
      <c r="H5" s="127"/>
      <c r="I5" s="127"/>
      <c r="J5" s="21"/>
      <c r="K5" s="21"/>
      <c r="L5" s="21">
        <f>+J5+K5</f>
        <v>0</v>
      </c>
    </row>
    <row r="6" spans="1:12" ht="20.100000000000001" customHeight="1" x14ac:dyDescent="0.2">
      <c r="A6" s="6" t="s">
        <v>88</v>
      </c>
      <c r="C6" s="19"/>
      <c r="D6" s="127"/>
      <c r="E6" s="127"/>
      <c r="F6" s="127"/>
      <c r="G6" s="127"/>
      <c r="H6" s="127"/>
      <c r="I6" s="127"/>
      <c r="J6" s="21"/>
      <c r="K6" s="21"/>
      <c r="L6" s="21">
        <f t="shared" ref="L6:L16" si="0">+J6+K6</f>
        <v>0</v>
      </c>
    </row>
    <row r="7" spans="1:12" ht="20.100000000000001" customHeight="1" x14ac:dyDescent="0.2">
      <c r="A7" s="6" t="s">
        <v>89</v>
      </c>
      <c r="C7" s="20"/>
      <c r="D7" s="127"/>
      <c r="E7" s="127"/>
      <c r="F7" s="127"/>
      <c r="G7" s="127"/>
      <c r="H7" s="127"/>
      <c r="I7" s="127"/>
      <c r="J7" s="21"/>
      <c r="K7" s="21"/>
      <c r="L7" s="21">
        <f t="shared" si="0"/>
        <v>0</v>
      </c>
    </row>
    <row r="8" spans="1:12" ht="20.100000000000001" customHeight="1" x14ac:dyDescent="0.2">
      <c r="A8" s="6" t="s">
        <v>90</v>
      </c>
      <c r="C8" s="20"/>
      <c r="D8" s="127"/>
      <c r="E8" s="127"/>
      <c r="F8" s="127"/>
      <c r="G8" s="127"/>
      <c r="H8" s="127"/>
      <c r="I8" s="127"/>
      <c r="J8" s="21"/>
      <c r="K8" s="21"/>
      <c r="L8" s="21">
        <f t="shared" si="0"/>
        <v>0</v>
      </c>
    </row>
    <row r="9" spans="1:12" ht="20.100000000000001" customHeight="1" x14ac:dyDescent="0.2">
      <c r="A9" s="6" t="s">
        <v>91</v>
      </c>
      <c r="C9" s="20"/>
      <c r="D9" s="127"/>
      <c r="E9" s="127"/>
      <c r="F9" s="127"/>
      <c r="G9" s="127"/>
      <c r="H9" s="127"/>
      <c r="I9" s="127"/>
      <c r="J9" s="21"/>
      <c r="K9" s="21"/>
      <c r="L9" s="21">
        <f t="shared" si="0"/>
        <v>0</v>
      </c>
    </row>
    <row r="10" spans="1:12" ht="20.100000000000001" customHeight="1" x14ac:dyDescent="0.2">
      <c r="A10" s="6" t="s">
        <v>92</v>
      </c>
      <c r="C10" s="19"/>
      <c r="D10" s="127"/>
      <c r="E10" s="127"/>
      <c r="F10" s="127"/>
      <c r="G10" s="127"/>
      <c r="H10" s="127"/>
      <c r="I10" s="127"/>
      <c r="J10" s="21"/>
      <c r="K10" s="21"/>
      <c r="L10" s="21">
        <f t="shared" si="0"/>
        <v>0</v>
      </c>
    </row>
    <row r="11" spans="1:12" ht="20.100000000000001" customHeight="1" x14ac:dyDescent="0.2">
      <c r="A11" s="6" t="s">
        <v>93</v>
      </c>
      <c r="C11" s="19"/>
      <c r="D11" s="127"/>
      <c r="E11" s="127"/>
      <c r="F11" s="127"/>
      <c r="G11" s="127"/>
      <c r="H11" s="127"/>
      <c r="I11" s="127"/>
      <c r="J11" s="21"/>
      <c r="K11" s="21"/>
      <c r="L11" s="21">
        <f t="shared" si="0"/>
        <v>0</v>
      </c>
    </row>
    <row r="12" spans="1:12" ht="20.100000000000001" customHeight="1" x14ac:dyDescent="0.2">
      <c r="A12" s="6" t="s">
        <v>94</v>
      </c>
      <c r="C12" s="20"/>
      <c r="D12" s="127"/>
      <c r="E12" s="127"/>
      <c r="F12" s="127"/>
      <c r="G12" s="127"/>
      <c r="H12" s="127"/>
      <c r="I12" s="127"/>
      <c r="J12" s="21"/>
      <c r="K12" s="21"/>
      <c r="L12" s="21">
        <f t="shared" si="0"/>
        <v>0</v>
      </c>
    </row>
    <row r="13" spans="1:12" ht="20.100000000000001" customHeight="1" x14ac:dyDescent="0.2">
      <c r="A13" s="6" t="s">
        <v>95</v>
      </c>
      <c r="C13" s="19"/>
      <c r="D13" s="127"/>
      <c r="E13" s="127"/>
      <c r="F13" s="127"/>
      <c r="G13" s="127"/>
      <c r="H13" s="127"/>
      <c r="I13" s="127"/>
      <c r="J13" s="21"/>
      <c r="K13" s="21"/>
      <c r="L13" s="21">
        <f t="shared" si="0"/>
        <v>0</v>
      </c>
    </row>
    <row r="14" spans="1:12" ht="20.100000000000001" customHeight="1" x14ac:dyDescent="0.2">
      <c r="A14" s="6" t="s">
        <v>96</v>
      </c>
      <c r="C14" s="19"/>
      <c r="D14" s="127"/>
      <c r="E14" s="127"/>
      <c r="F14" s="127"/>
      <c r="G14" s="127"/>
      <c r="H14" s="127"/>
      <c r="I14" s="127"/>
      <c r="J14" s="21"/>
      <c r="K14" s="21"/>
      <c r="L14" s="21">
        <f t="shared" si="0"/>
        <v>0</v>
      </c>
    </row>
    <row r="15" spans="1:12" ht="20.100000000000001" customHeight="1" x14ac:dyDescent="0.2">
      <c r="A15" s="6" t="s">
        <v>97</v>
      </c>
      <c r="C15" s="19"/>
      <c r="D15" s="127"/>
      <c r="E15" s="127"/>
      <c r="F15" s="127"/>
      <c r="G15" s="127"/>
      <c r="H15" s="127"/>
      <c r="I15" s="127"/>
      <c r="J15" s="21"/>
      <c r="K15" s="21"/>
      <c r="L15" s="21">
        <f t="shared" si="0"/>
        <v>0</v>
      </c>
    </row>
    <row r="16" spans="1:12" ht="20.100000000000001" customHeight="1" x14ac:dyDescent="0.2">
      <c r="A16" s="6" t="s">
        <v>98</v>
      </c>
      <c r="C16" s="20"/>
      <c r="D16" s="127"/>
      <c r="E16" s="127"/>
      <c r="F16" s="127"/>
      <c r="G16" s="127"/>
      <c r="H16" s="127"/>
      <c r="I16" s="127"/>
      <c r="J16" s="21"/>
      <c r="K16" s="21"/>
      <c r="L16" s="21">
        <f t="shared" si="0"/>
        <v>0</v>
      </c>
    </row>
    <row r="17" spans="2:12" ht="13.5" thickBot="1" x14ac:dyDescent="0.25">
      <c r="B17" s="9" t="s">
        <v>104</v>
      </c>
      <c r="C17" s="18"/>
      <c r="D17" s="18"/>
      <c r="F17" s="18"/>
      <c r="G17" s="18"/>
      <c r="H17" s="18"/>
      <c r="I17" s="18"/>
      <c r="J17" s="21"/>
      <c r="K17" s="21"/>
      <c r="L17" s="22">
        <f>SUM(L5:L16)</f>
        <v>0</v>
      </c>
    </row>
    <row r="18" spans="2:12" ht="13.5" thickTop="1" x14ac:dyDescent="0.2">
      <c r="C18" s="18"/>
      <c r="D18" s="18"/>
      <c r="E18" s="18"/>
      <c r="F18" s="18"/>
      <c r="G18" s="18"/>
      <c r="H18" s="18"/>
      <c r="I18" s="18"/>
      <c r="J18" s="21"/>
      <c r="K18" s="21"/>
      <c r="L18" s="21"/>
    </row>
  </sheetData>
  <mergeCells count="15">
    <mergeCell ref="A2:L2"/>
    <mergeCell ref="A1:L1"/>
    <mergeCell ref="D16:I16"/>
    <mergeCell ref="D4:I4"/>
    <mergeCell ref="D5:I5"/>
    <mergeCell ref="D6:I6"/>
    <mergeCell ref="D7:I7"/>
    <mergeCell ref="D8:I8"/>
    <mergeCell ref="D9:I9"/>
    <mergeCell ref="D10:I10"/>
    <mergeCell ref="D11:I11"/>
    <mergeCell ref="D12:I12"/>
    <mergeCell ref="D13:I13"/>
    <mergeCell ref="D14:I14"/>
    <mergeCell ref="D15:I15"/>
  </mergeCells>
  <printOptions gridLines="1"/>
  <pageMargins left="0.7" right="0.7" top="0.75" bottom="0.75" header="0.3" footer="0.3"/>
  <pageSetup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
  <sheetViews>
    <sheetView topLeftCell="A7" workbookViewId="0">
      <selection activeCell="B16" sqref="B16"/>
    </sheetView>
  </sheetViews>
  <sheetFormatPr defaultRowHeight="15" x14ac:dyDescent="0.25"/>
  <cols>
    <col min="1" max="1" width="4.140625" customWidth="1"/>
    <col min="2" max="2" width="10" customWidth="1"/>
    <col min="9" max="9" width="3.42578125" customWidth="1"/>
    <col min="10" max="10" width="2.42578125" customWidth="1"/>
    <col min="11" max="11" width="3.85546875" customWidth="1"/>
    <col min="14" max="14" width="32" customWidth="1"/>
    <col min="16" max="16" width="3.140625" customWidth="1"/>
    <col min="17" max="19" width="9.140625" hidden="1" customWidth="1"/>
  </cols>
  <sheetData>
    <row r="1" spans="1:19" ht="36" customHeight="1" x14ac:dyDescent="0.25">
      <c r="A1" s="131" t="s">
        <v>149</v>
      </c>
      <c r="B1" s="131"/>
      <c r="C1" s="131"/>
      <c r="D1" s="131"/>
      <c r="E1" s="131"/>
      <c r="F1" s="131"/>
      <c r="G1" s="131"/>
      <c r="H1" s="131"/>
      <c r="I1" s="131"/>
      <c r="J1" s="131"/>
      <c r="K1" s="131"/>
      <c r="L1" s="131"/>
      <c r="M1" s="131"/>
      <c r="N1" s="48"/>
      <c r="O1" s="48"/>
      <c r="P1" s="48"/>
      <c r="Q1" s="48"/>
      <c r="R1" s="48"/>
      <c r="S1" s="48"/>
    </row>
    <row r="2" spans="1:19" ht="37.5" customHeight="1" x14ac:dyDescent="0.25">
      <c r="A2" s="132" t="s">
        <v>153</v>
      </c>
      <c r="B2" s="132"/>
      <c r="C2" s="132"/>
      <c r="D2" s="132"/>
      <c r="E2" s="132"/>
      <c r="F2" s="132"/>
      <c r="G2" s="132"/>
      <c r="H2" s="132"/>
      <c r="I2" s="132"/>
      <c r="J2" s="132"/>
      <c r="K2" s="132"/>
      <c r="L2" s="132"/>
      <c r="M2" s="132"/>
      <c r="N2" s="48"/>
      <c r="O2" s="48"/>
      <c r="P2" s="48"/>
      <c r="Q2" s="48"/>
      <c r="R2" s="48"/>
      <c r="S2" s="48"/>
    </row>
    <row r="3" spans="1:19" ht="18.75" customHeight="1" x14ac:dyDescent="0.25">
      <c r="A3" s="87"/>
      <c r="B3" s="87"/>
      <c r="C3" s="87"/>
      <c r="D3" s="87"/>
      <c r="E3" s="87"/>
      <c r="F3" s="87"/>
      <c r="G3" s="87"/>
      <c r="H3" s="87"/>
      <c r="I3" s="87"/>
      <c r="J3" s="87"/>
      <c r="K3" s="87"/>
      <c r="L3" s="87"/>
      <c r="M3" s="87"/>
      <c r="N3" s="48"/>
      <c r="O3" s="48"/>
      <c r="P3" s="48"/>
      <c r="Q3" s="48"/>
      <c r="R3" s="48"/>
      <c r="S3" s="48"/>
    </row>
    <row r="4" spans="1:19" ht="15.75" x14ac:dyDescent="0.25">
      <c r="A4" s="76" t="s">
        <v>85</v>
      </c>
      <c r="B4" s="48"/>
      <c r="C4" s="48"/>
      <c r="D4" s="48"/>
      <c r="E4" s="48"/>
      <c r="F4" s="48"/>
      <c r="G4" s="48"/>
      <c r="H4" s="48"/>
      <c r="I4" s="48"/>
      <c r="J4" s="48"/>
      <c r="K4" s="48"/>
      <c r="L4" s="48"/>
      <c r="M4" s="48"/>
      <c r="N4" s="48"/>
      <c r="O4" s="48"/>
      <c r="P4" s="48"/>
      <c r="Q4" s="48"/>
      <c r="R4" s="48"/>
      <c r="S4" s="48"/>
    </row>
    <row r="5" spans="1:19" ht="15.75" x14ac:dyDescent="0.25">
      <c r="A5" s="76">
        <v>1</v>
      </c>
      <c r="B5" s="76" t="s">
        <v>148</v>
      </c>
      <c r="C5" s="48"/>
      <c r="D5" s="48"/>
      <c r="E5" s="48"/>
      <c r="F5" s="48"/>
      <c r="G5" s="48"/>
      <c r="H5" s="48"/>
      <c r="I5" s="48"/>
      <c r="J5" s="48"/>
      <c r="K5" s="84">
        <v>3</v>
      </c>
      <c r="L5" s="84" t="s">
        <v>154</v>
      </c>
      <c r="M5" s="79"/>
      <c r="N5" s="48"/>
      <c r="O5" s="79"/>
      <c r="P5" s="79"/>
      <c r="Q5" s="79"/>
      <c r="R5" s="79"/>
      <c r="S5" s="79"/>
    </row>
    <row r="6" spans="1:19" x14ac:dyDescent="0.25">
      <c r="A6" s="77"/>
      <c r="B6" s="48" t="s">
        <v>147</v>
      </c>
      <c r="C6" s="48"/>
      <c r="D6" s="48"/>
      <c r="E6" s="48"/>
      <c r="F6" s="48"/>
      <c r="G6" s="48"/>
      <c r="H6" s="48"/>
      <c r="I6" s="48"/>
      <c r="J6" s="48"/>
      <c r="K6" s="85"/>
      <c r="L6" s="48" t="s">
        <v>147</v>
      </c>
      <c r="M6" s="79"/>
      <c r="N6" s="79"/>
      <c r="O6" s="79"/>
      <c r="P6" s="79"/>
      <c r="Q6" s="79"/>
      <c r="R6" s="79"/>
      <c r="S6" s="79"/>
    </row>
    <row r="7" spans="1:19" ht="148.5" customHeight="1" x14ac:dyDescent="0.25">
      <c r="A7" s="78"/>
      <c r="B7" s="129" t="s">
        <v>158</v>
      </c>
      <c r="C7" s="129"/>
      <c r="D7" s="129"/>
      <c r="E7" s="129"/>
      <c r="F7" s="129"/>
      <c r="G7" s="129"/>
      <c r="H7" s="129"/>
      <c r="I7" s="129"/>
      <c r="J7" s="48"/>
      <c r="K7" s="48"/>
      <c r="L7" s="129" t="s">
        <v>161</v>
      </c>
      <c r="M7" s="130"/>
      <c r="N7" s="130"/>
      <c r="O7" s="130"/>
      <c r="P7" s="130"/>
      <c r="Q7" s="130"/>
      <c r="R7" s="130"/>
      <c r="S7" s="130"/>
    </row>
    <row r="8" spans="1:19" ht="15.75" x14ac:dyDescent="0.25">
      <c r="A8" s="76">
        <v>2</v>
      </c>
      <c r="B8" s="84" t="s">
        <v>155</v>
      </c>
      <c r="C8" s="48"/>
      <c r="D8" s="79"/>
      <c r="E8" s="79"/>
      <c r="F8" s="79"/>
      <c r="G8" s="79"/>
      <c r="H8" s="79"/>
      <c r="I8" s="79"/>
      <c r="J8" s="48"/>
      <c r="K8" s="84">
        <v>4</v>
      </c>
      <c r="L8" s="84" t="s">
        <v>156</v>
      </c>
      <c r="M8" s="79"/>
      <c r="N8" s="48"/>
      <c r="O8" s="79"/>
      <c r="P8" s="79"/>
      <c r="Q8" s="79"/>
      <c r="R8" s="79"/>
      <c r="S8" s="79"/>
    </row>
    <row r="9" spans="1:19" x14ac:dyDescent="0.25">
      <c r="A9" s="85"/>
      <c r="B9" s="48" t="s">
        <v>147</v>
      </c>
      <c r="C9" s="79"/>
      <c r="D9" s="79"/>
      <c r="E9" s="79"/>
      <c r="F9" s="79"/>
      <c r="G9" s="79"/>
      <c r="H9" s="79"/>
      <c r="I9" s="79"/>
      <c r="J9" s="48"/>
      <c r="K9" s="86"/>
      <c r="L9" s="48" t="s">
        <v>147</v>
      </c>
      <c r="M9" s="79"/>
      <c r="N9" s="79"/>
      <c r="O9" s="79"/>
      <c r="P9" s="79"/>
      <c r="Q9" s="79"/>
      <c r="R9" s="79"/>
      <c r="S9" s="79"/>
    </row>
    <row r="10" spans="1:19" ht="110.25" customHeight="1" x14ac:dyDescent="0.25">
      <c r="A10" s="48"/>
      <c r="B10" s="129" t="s">
        <v>159</v>
      </c>
      <c r="C10" s="129"/>
      <c r="D10" s="129"/>
      <c r="E10" s="129"/>
      <c r="F10" s="129"/>
      <c r="G10" s="129"/>
      <c r="H10" s="129"/>
      <c r="I10" s="129"/>
      <c r="J10" s="48"/>
      <c r="K10" s="48"/>
      <c r="L10" s="129" t="s">
        <v>160</v>
      </c>
      <c r="M10" s="130"/>
      <c r="N10" s="130"/>
      <c r="O10" s="130"/>
      <c r="P10" s="130"/>
      <c r="Q10" s="130"/>
      <c r="R10" s="130"/>
      <c r="S10" s="130"/>
    </row>
    <row r="11" spans="1:19" ht="15.75" x14ac:dyDescent="0.25">
      <c r="A11" s="48"/>
      <c r="B11" s="48"/>
      <c r="C11" s="48"/>
      <c r="D11" s="48"/>
      <c r="E11" s="48"/>
      <c r="F11" s="48"/>
      <c r="G11" s="48"/>
      <c r="H11" s="48"/>
      <c r="I11" s="48"/>
      <c r="J11" s="48"/>
      <c r="K11" s="76">
        <v>5</v>
      </c>
      <c r="L11" s="84" t="s">
        <v>157</v>
      </c>
      <c r="M11" s="48"/>
      <c r="N11" s="79"/>
      <c r="O11" s="79"/>
      <c r="P11" s="79"/>
      <c r="Q11" s="79"/>
      <c r="R11" s="79"/>
      <c r="S11" s="79"/>
    </row>
    <row r="12" spans="1:19" x14ac:dyDescent="0.25">
      <c r="A12" s="48"/>
      <c r="B12" s="48"/>
      <c r="C12" s="48"/>
      <c r="D12" s="48"/>
      <c r="E12" s="48"/>
      <c r="F12" s="48"/>
      <c r="G12" s="48"/>
      <c r="H12" s="48"/>
      <c r="I12" s="48"/>
      <c r="J12" s="48"/>
      <c r="K12" s="85"/>
      <c r="L12" s="48" t="s">
        <v>147</v>
      </c>
      <c r="M12" s="79"/>
      <c r="N12" s="79"/>
      <c r="O12" s="79"/>
      <c r="P12" s="79"/>
      <c r="Q12" s="79"/>
      <c r="R12" s="79"/>
      <c r="S12" s="79"/>
    </row>
    <row r="13" spans="1:19" ht="52.5" customHeight="1" x14ac:dyDescent="0.25">
      <c r="A13" s="48"/>
      <c r="B13" s="48"/>
      <c r="C13" s="48"/>
      <c r="D13" s="48"/>
      <c r="E13" s="48"/>
      <c r="F13" s="48"/>
      <c r="G13" s="48"/>
      <c r="H13" s="48"/>
      <c r="I13" s="48"/>
      <c r="J13" s="48"/>
      <c r="K13" s="48"/>
      <c r="L13" s="129" t="s">
        <v>162</v>
      </c>
      <c r="M13" s="130"/>
      <c r="N13" s="130"/>
      <c r="O13" s="130"/>
      <c r="P13" s="130"/>
      <c r="Q13" s="130"/>
      <c r="R13" s="130"/>
      <c r="S13" s="130"/>
    </row>
    <row r="16" spans="1:19" ht="126.75" customHeight="1" x14ac:dyDescent="0.25"/>
    <row r="19" spans="2:9" ht="65.25" customHeight="1" x14ac:dyDescent="0.25"/>
    <row r="20" spans="2:9" ht="15.75" x14ac:dyDescent="0.25">
      <c r="B20" s="73"/>
      <c r="C20" s="73"/>
      <c r="D20" s="73"/>
      <c r="E20" s="73"/>
      <c r="F20" s="73"/>
      <c r="G20" s="72"/>
      <c r="H20" s="73"/>
      <c r="I20" s="73"/>
    </row>
    <row r="21" spans="2:9" ht="15.75" x14ac:dyDescent="0.25">
      <c r="B21" s="73"/>
      <c r="C21" s="73"/>
      <c r="D21" s="73"/>
      <c r="E21" s="73"/>
      <c r="F21" s="73"/>
      <c r="G21" s="72"/>
      <c r="H21" s="73"/>
      <c r="I21" s="73"/>
    </row>
    <row r="22" spans="2:9" ht="15.75" x14ac:dyDescent="0.25">
      <c r="B22" s="73"/>
      <c r="C22" s="73"/>
      <c r="D22" s="74"/>
      <c r="E22" s="73"/>
      <c r="F22" s="73"/>
      <c r="G22" s="73"/>
      <c r="H22" s="73"/>
      <c r="I22" s="73"/>
    </row>
    <row r="23" spans="2:9" ht="15.75" x14ac:dyDescent="0.25">
      <c r="B23" s="73"/>
      <c r="C23" s="73"/>
      <c r="D23" s="74"/>
      <c r="E23" s="73"/>
      <c r="F23" s="73"/>
      <c r="G23" s="73"/>
      <c r="H23" s="73"/>
      <c r="I23" s="73"/>
    </row>
    <row r="24" spans="2:9" ht="15.75" x14ac:dyDescent="0.25">
      <c r="B24" s="73"/>
      <c r="C24" s="73"/>
      <c r="D24" s="74"/>
      <c r="E24" s="73"/>
      <c r="F24" s="73"/>
      <c r="G24" s="73"/>
      <c r="H24" s="73"/>
      <c r="I24" s="73"/>
    </row>
    <row r="25" spans="2:9" ht="15.75" x14ac:dyDescent="0.25">
      <c r="B25" s="73"/>
      <c r="C25" s="73"/>
      <c r="D25" s="74"/>
      <c r="E25" s="73"/>
      <c r="F25" s="73"/>
      <c r="G25" s="73"/>
      <c r="H25" s="73"/>
      <c r="I25" s="73"/>
    </row>
    <row r="26" spans="2:9" ht="15.75" x14ac:dyDescent="0.25">
      <c r="B26" s="73"/>
      <c r="C26" s="73"/>
      <c r="D26" s="75"/>
      <c r="E26" s="73"/>
      <c r="F26" s="73"/>
      <c r="G26" s="73"/>
      <c r="H26" s="73"/>
      <c r="I26" s="73"/>
    </row>
    <row r="27" spans="2:9" x14ac:dyDescent="0.25">
      <c r="B27" s="73"/>
      <c r="C27" s="73"/>
      <c r="D27" s="73"/>
      <c r="E27" s="73"/>
      <c r="F27" s="73"/>
      <c r="G27" s="73"/>
      <c r="H27" s="73"/>
      <c r="I27" s="73"/>
    </row>
  </sheetData>
  <mergeCells count="7">
    <mergeCell ref="L13:S13"/>
    <mergeCell ref="A1:M1"/>
    <mergeCell ref="A2:M2"/>
    <mergeCell ref="B7:I7"/>
    <mergeCell ref="B10:I10"/>
    <mergeCell ref="L7:S7"/>
    <mergeCell ref="L10:S10"/>
  </mergeCells>
  <pageMargins left="0.70866141732283472" right="0.70866141732283472" top="0.74803149606299213" bottom="0.74803149606299213" header="0.31496062992125984" footer="0.31496062992125984"/>
  <pageSetup scale="84"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Cover</vt:lpstr>
      <vt:lpstr>Income</vt:lpstr>
      <vt:lpstr>Exemptions</vt:lpstr>
      <vt:lpstr>Repairs and Maintenance</vt:lpstr>
      <vt:lpstr>MissionalSchedule</vt:lpstr>
      <vt:lpstr>Additional Missional Examples</vt:lpstr>
      <vt:lpstr>Income!Print_Area</vt:lpstr>
      <vt:lpstr>'Additional Missional Examples'!Print_Titles</vt:lpstr>
    </vt:vector>
  </TitlesOfParts>
  <Company>Diocese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 Greencorn</dc:creator>
  <cp:lastModifiedBy>Glen Greencorn</cp:lastModifiedBy>
  <cp:lastPrinted>2019-12-04T17:00:42Z</cp:lastPrinted>
  <dcterms:created xsi:type="dcterms:W3CDTF">2019-07-29T19:34:41Z</dcterms:created>
  <dcterms:modified xsi:type="dcterms:W3CDTF">2020-02-05T20:26:12Z</dcterms:modified>
</cp:coreProperties>
</file>